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15330" windowHeight="9105" firstSheet="1" activeTab="1"/>
  </bookViews>
  <sheets>
    <sheet name="000000" sheetId="1" state="veryHidden" r:id="rId1"/>
    <sheet name="①入力注意事項" sheetId="2" r:id="rId2"/>
    <sheet name="②チーム登録書" sheetId="6" r:id="rId3"/>
    <sheet name="③選手登録書" sheetId="8" r:id="rId4"/>
    <sheet name="入力データ一覧" sheetId="7" state="hidden" r:id="rId5"/>
    <sheet name="冊子掲載書類（参考）" sheetId="5" r:id="rId6"/>
  </sheets>
  <definedNames>
    <definedName name="_xlnm.Print_Area" localSheetId="1">①入力注意事項!$A$1:$W$46</definedName>
    <definedName name="_xlnm.Print_Area" localSheetId="2">②チーム登録書!$B$2:$F$44</definedName>
    <definedName name="_xlnm.Print_Area" localSheetId="3">③選手登録書!$B$2:$R$47</definedName>
    <definedName name="_xlnm.Print_Area" localSheetId="5">'冊子掲載書類（参考）'!$B$2:$O$64</definedName>
    <definedName name="Z_5F77EBF4_401B_4C53_AD39_DF5B76E7FAC6_.wvu.PrintArea" localSheetId="1" hidden="1">①入力注意事項!$A$1:$W$46</definedName>
    <definedName name="Z_5F77EBF4_401B_4C53_AD39_DF5B76E7FAC6_.wvu.PrintArea" localSheetId="5" hidden="1">'冊子掲載書類（参考）'!$B$2:$O$64</definedName>
  </definedNames>
  <calcPr calcId="145621"/>
  <customWorkbookViews>
    <customWorkbookView name="新垣義夫 - 個人用ビュー" guid="{5F77EBF4-401B-4C53-AD39-DF5B76E7FAC6}" mergeInterval="0" personalView="1" maximized="1" windowWidth="1920" windowHeight="888" activeSheetId="6"/>
  </customWorkbookViews>
</workbook>
</file>

<file path=xl/calcChain.xml><?xml version="1.0" encoding="utf-8"?>
<calcChain xmlns="http://schemas.openxmlformats.org/spreadsheetml/2006/main">
  <c r="M26" i="5" l="1"/>
  <c r="M25" i="5"/>
  <c r="M24" i="5"/>
  <c r="M23" i="5"/>
  <c r="M22" i="5"/>
  <c r="L64" i="5"/>
  <c r="K64" i="5"/>
  <c r="J64" i="5"/>
  <c r="L63" i="5"/>
  <c r="K63" i="5"/>
  <c r="J63" i="5"/>
  <c r="L62" i="5"/>
  <c r="K62" i="5"/>
  <c r="J62" i="5"/>
  <c r="L61" i="5"/>
  <c r="K61" i="5"/>
  <c r="J61" i="5"/>
  <c r="L60" i="5"/>
  <c r="K60" i="5"/>
  <c r="J60" i="5"/>
  <c r="L59" i="5"/>
  <c r="K59" i="5"/>
  <c r="J59" i="5"/>
  <c r="L58" i="5"/>
  <c r="K58" i="5"/>
  <c r="J58" i="5"/>
  <c r="L57" i="5"/>
  <c r="K57" i="5"/>
  <c r="J57" i="5"/>
  <c r="L56" i="5"/>
  <c r="K56" i="5"/>
  <c r="J56" i="5"/>
  <c r="L55" i="5"/>
  <c r="K55" i="5"/>
  <c r="J55" i="5"/>
  <c r="L54" i="5"/>
  <c r="K54" i="5"/>
  <c r="J54" i="5"/>
  <c r="L53" i="5"/>
  <c r="K53" i="5"/>
  <c r="J53" i="5"/>
  <c r="L52" i="5"/>
  <c r="K52" i="5"/>
  <c r="J52" i="5"/>
  <c r="L51" i="5"/>
  <c r="K51" i="5"/>
  <c r="J51" i="5"/>
  <c r="L50" i="5"/>
  <c r="K50" i="5"/>
  <c r="J50" i="5"/>
  <c r="L49" i="5"/>
  <c r="K49" i="5"/>
  <c r="J49" i="5"/>
  <c r="L48" i="5"/>
  <c r="K48" i="5"/>
  <c r="J48" i="5"/>
  <c r="L47" i="5"/>
  <c r="K47" i="5"/>
  <c r="J47" i="5"/>
  <c r="L46" i="5"/>
  <c r="K46" i="5"/>
  <c r="J46" i="5"/>
  <c r="L45" i="5"/>
  <c r="K45" i="5"/>
  <c r="J45" i="5"/>
  <c r="L44" i="5"/>
  <c r="K44" i="5"/>
  <c r="J44" i="5"/>
  <c r="L43" i="5"/>
  <c r="K43" i="5"/>
  <c r="J43" i="5"/>
  <c r="L42" i="5"/>
  <c r="K42" i="5"/>
  <c r="J42" i="5"/>
  <c r="L41" i="5"/>
  <c r="K41" i="5"/>
  <c r="J41" i="5"/>
  <c r="L40" i="5"/>
  <c r="K40" i="5"/>
  <c r="J40" i="5"/>
  <c r="L39" i="5"/>
  <c r="K39" i="5"/>
  <c r="J39" i="5"/>
  <c r="L38" i="5"/>
  <c r="K38" i="5"/>
  <c r="J38" i="5"/>
  <c r="L37" i="5"/>
  <c r="K37" i="5"/>
  <c r="J37" i="5"/>
  <c r="L36" i="5"/>
  <c r="K36" i="5"/>
  <c r="J36" i="5"/>
  <c r="L35" i="5"/>
  <c r="K35" i="5"/>
  <c r="J35" i="5"/>
  <c r="L34" i="5"/>
  <c r="K34" i="5"/>
  <c r="J34" i="5"/>
  <c r="L33" i="5"/>
  <c r="K33" i="5"/>
  <c r="J33" i="5"/>
  <c r="L32" i="5"/>
  <c r="K32" i="5"/>
  <c r="J32" i="5"/>
  <c r="L31" i="5"/>
  <c r="K31" i="5"/>
  <c r="J31" i="5"/>
  <c r="L30" i="5"/>
  <c r="K30" i="5"/>
  <c r="J30" i="5"/>
  <c r="L29" i="5"/>
  <c r="K29" i="5"/>
  <c r="J29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M9" i="5"/>
  <c r="D11" i="5"/>
  <c r="H11" i="5"/>
  <c r="F9" i="5"/>
  <c r="F7" i="5"/>
  <c r="E3" i="5"/>
  <c r="S47" i="8" l="1"/>
  <c r="S46" i="8"/>
  <c r="S45" i="8"/>
  <c r="S44" i="8"/>
  <c r="S43" i="8"/>
  <c r="S42" i="8"/>
  <c r="S41" i="8"/>
  <c r="S40" i="8"/>
  <c r="S39" i="8"/>
  <c r="O26" i="5"/>
  <c r="O25" i="5"/>
  <c r="O24" i="5"/>
  <c r="O23" i="5"/>
  <c r="O22" i="5"/>
  <c r="N26" i="5"/>
  <c r="N25" i="5"/>
  <c r="N24" i="5"/>
  <c r="N23" i="5"/>
  <c r="N22" i="5"/>
  <c r="S38" i="8" l="1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O64" i="5"/>
  <c r="M64" i="5"/>
  <c r="F64" i="5"/>
  <c r="D64" i="5"/>
  <c r="O63" i="5"/>
  <c r="M63" i="5"/>
  <c r="F63" i="5"/>
  <c r="D63" i="5"/>
  <c r="O62" i="5"/>
  <c r="M62" i="5"/>
  <c r="F62" i="5"/>
  <c r="D62" i="5"/>
  <c r="O61" i="5"/>
  <c r="M61" i="5"/>
  <c r="F61" i="5"/>
  <c r="D61" i="5"/>
  <c r="O60" i="5"/>
  <c r="M60" i="5"/>
  <c r="F60" i="5"/>
  <c r="D60" i="5"/>
  <c r="O59" i="5"/>
  <c r="M59" i="5"/>
  <c r="F59" i="5"/>
  <c r="D59" i="5"/>
  <c r="O58" i="5"/>
  <c r="M58" i="5"/>
  <c r="F58" i="5"/>
  <c r="D58" i="5"/>
  <c r="O57" i="5"/>
  <c r="M57" i="5"/>
  <c r="F57" i="5"/>
  <c r="D57" i="5"/>
  <c r="O56" i="5"/>
  <c r="M56" i="5"/>
  <c r="F56" i="5"/>
  <c r="D56" i="5"/>
  <c r="O55" i="5"/>
  <c r="M55" i="5"/>
  <c r="F55" i="5"/>
  <c r="D55" i="5"/>
  <c r="O54" i="5"/>
  <c r="M54" i="5"/>
  <c r="F54" i="5"/>
  <c r="D54" i="5"/>
  <c r="O53" i="5"/>
  <c r="M53" i="5"/>
  <c r="F53" i="5"/>
  <c r="D53" i="5"/>
  <c r="O52" i="5"/>
  <c r="M52" i="5"/>
  <c r="F52" i="5"/>
  <c r="D52" i="5"/>
  <c r="O51" i="5"/>
  <c r="M51" i="5"/>
  <c r="F51" i="5"/>
  <c r="D51" i="5"/>
  <c r="O50" i="5"/>
  <c r="M50" i="5"/>
  <c r="F50" i="5"/>
  <c r="D50" i="5"/>
  <c r="O49" i="5"/>
  <c r="M49" i="5"/>
  <c r="F49" i="5"/>
  <c r="D49" i="5"/>
  <c r="O48" i="5"/>
  <c r="M48" i="5"/>
  <c r="F48" i="5"/>
  <c r="D48" i="5"/>
  <c r="O47" i="5"/>
  <c r="M47" i="5"/>
  <c r="F47" i="5"/>
  <c r="D47" i="5"/>
  <c r="O46" i="5"/>
  <c r="M46" i="5"/>
  <c r="F46" i="5"/>
  <c r="D46" i="5"/>
  <c r="O45" i="5"/>
  <c r="M45" i="5"/>
  <c r="F45" i="5"/>
  <c r="D45" i="5"/>
  <c r="O44" i="5"/>
  <c r="M44" i="5"/>
  <c r="F44" i="5"/>
  <c r="D44" i="5"/>
  <c r="O43" i="5"/>
  <c r="M43" i="5"/>
  <c r="F43" i="5"/>
  <c r="D43" i="5"/>
  <c r="O42" i="5"/>
  <c r="M42" i="5"/>
  <c r="F42" i="5"/>
  <c r="D42" i="5"/>
  <c r="O41" i="5"/>
  <c r="M41" i="5"/>
  <c r="F41" i="5"/>
  <c r="D41" i="5"/>
  <c r="O40" i="5"/>
  <c r="M40" i="5"/>
  <c r="F40" i="5"/>
  <c r="D40" i="5"/>
  <c r="O39" i="5"/>
  <c r="M39" i="5"/>
  <c r="F39" i="5"/>
  <c r="D39" i="5"/>
  <c r="O38" i="5"/>
  <c r="M38" i="5"/>
  <c r="F38" i="5"/>
  <c r="D38" i="5"/>
  <c r="O37" i="5"/>
  <c r="M37" i="5"/>
  <c r="F37" i="5"/>
  <c r="D37" i="5"/>
  <c r="O36" i="5"/>
  <c r="M36" i="5"/>
  <c r="F36" i="5"/>
  <c r="D36" i="5"/>
  <c r="O35" i="5"/>
  <c r="M35" i="5"/>
  <c r="F35" i="5"/>
  <c r="D35" i="5"/>
  <c r="O34" i="5"/>
  <c r="M34" i="5"/>
  <c r="F34" i="5"/>
  <c r="D34" i="5"/>
  <c r="O33" i="5"/>
  <c r="M33" i="5"/>
  <c r="F33" i="5"/>
  <c r="D33" i="5"/>
  <c r="O32" i="5"/>
  <c r="M32" i="5"/>
  <c r="F32" i="5"/>
  <c r="D32" i="5"/>
  <c r="O31" i="5"/>
  <c r="M31" i="5"/>
  <c r="F31" i="5"/>
  <c r="D31" i="5"/>
  <c r="D30" i="5"/>
  <c r="F30" i="5"/>
  <c r="M30" i="5"/>
  <c r="O30" i="5"/>
  <c r="O29" i="5"/>
  <c r="M29" i="5"/>
  <c r="F29" i="5"/>
  <c r="D29" i="5"/>
  <c r="I4" i="5"/>
  <c r="M10" i="5"/>
  <c r="M8" i="5"/>
  <c r="M7" i="5"/>
  <c r="F5" i="5"/>
  <c r="M14" i="5"/>
  <c r="H12" i="5"/>
  <c r="D12" i="5"/>
  <c r="F10" i="5"/>
  <c r="F8" i="5"/>
  <c r="D6" i="5"/>
  <c r="N4" i="5"/>
  <c r="E4" i="5"/>
</calcChain>
</file>

<file path=xl/sharedStrings.xml><?xml version="1.0" encoding="utf-8"?>
<sst xmlns="http://schemas.openxmlformats.org/spreadsheetml/2006/main" count="143" uniqueCount="119">
  <si>
    <t>自宅電話</t>
    <rPh sb="0" eb="2">
      <t>ジタク</t>
    </rPh>
    <rPh sb="2" eb="4">
      <t>デンワ</t>
    </rPh>
    <phoneticPr fontId="1"/>
  </si>
  <si>
    <t>所在地</t>
    <rPh sb="0" eb="3">
      <t>ショザイチ</t>
    </rPh>
    <phoneticPr fontId="1"/>
  </si>
  <si>
    <t>携帯電話</t>
    <rPh sb="0" eb="2">
      <t>ケイタイ</t>
    </rPh>
    <rPh sb="2" eb="4">
      <t>デンワ</t>
    </rPh>
    <phoneticPr fontId="1"/>
  </si>
  <si>
    <t>氏名</t>
    <rPh sb="0" eb="2">
      <t>シメイ</t>
    </rPh>
    <phoneticPr fontId="1"/>
  </si>
  <si>
    <t>監督</t>
    <rPh sb="0" eb="2">
      <t>カントク</t>
    </rPh>
    <phoneticPr fontId="1"/>
  </si>
  <si>
    <t>主将</t>
    <rPh sb="0" eb="2">
      <t>シュショウ</t>
    </rPh>
    <phoneticPr fontId="1"/>
  </si>
  <si>
    <t>運営委員</t>
    <rPh sb="0" eb="2">
      <t>ウンエイ</t>
    </rPh>
    <rPh sb="2" eb="4">
      <t>イイン</t>
    </rPh>
    <phoneticPr fontId="1"/>
  </si>
  <si>
    <t>氏　　　名</t>
    <rPh sb="0" eb="5">
      <t>シメイ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</si>
  <si>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</si>
  <si>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</si>
  <si>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</si>
  <si>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登録番号</t>
    <rPh sb="0" eb="2">
      <t>トウロク</t>
    </rPh>
    <rPh sb="2" eb="4">
      <t>バンゴウ</t>
    </rPh>
    <phoneticPr fontId="1"/>
  </si>
  <si>
    <t>職　　業</t>
    <rPh sb="0" eb="1">
      <t>ショク</t>
    </rPh>
    <rPh sb="3" eb="4">
      <t>ギョウ</t>
    </rPh>
    <phoneticPr fontId="1"/>
  </si>
  <si>
    <t>職場名</t>
    <rPh sb="0" eb="2">
      <t>ショクバ</t>
    </rPh>
    <rPh sb="2" eb="3">
      <t>メイ</t>
    </rPh>
    <phoneticPr fontId="1"/>
  </si>
  <si>
    <t>職場電話</t>
    <rPh sb="0" eb="2">
      <t>ショクバ</t>
    </rPh>
    <rPh sb="2" eb="4">
      <t>デンワ</t>
    </rPh>
    <phoneticPr fontId="1"/>
  </si>
  <si>
    <t>住　　　所</t>
    <rPh sb="0" eb="1">
      <t>ジュウ</t>
    </rPh>
    <rPh sb="4" eb="5">
      <t>トコロ</t>
    </rPh>
    <phoneticPr fontId="1"/>
  </si>
  <si>
    <t>ﾁｰﾑ集合写真</t>
    <rPh sb="3" eb="5">
      <t>シュウゴウ</t>
    </rPh>
    <rPh sb="5" eb="7">
      <t>シャシン</t>
    </rPh>
    <phoneticPr fontId="1"/>
  </si>
  <si>
    <t>（1）</t>
    <phoneticPr fontId="1"/>
  </si>
  <si>
    <t>（2）</t>
    <phoneticPr fontId="1"/>
  </si>
  <si>
    <t>（3）</t>
    <phoneticPr fontId="1"/>
  </si>
  <si>
    <t>（4）</t>
    <phoneticPr fontId="1"/>
  </si>
  <si>
    <t>入力注意事項</t>
    <rPh sb="0" eb="2">
      <t>ニュウリョク</t>
    </rPh>
    <rPh sb="2" eb="4">
      <t>チュウイ</t>
    </rPh>
    <rPh sb="4" eb="6">
      <t>ジコウ</t>
    </rPh>
    <phoneticPr fontId="1"/>
  </si>
  <si>
    <t>ｿﾌﾄは,ｴｸｾﾙにて作成を御願いします。</t>
    <rPh sb="11" eb="13">
      <t>サクセイ</t>
    </rPh>
    <rPh sb="14" eb="16">
      <t>オネガ</t>
    </rPh>
    <phoneticPr fontId="1"/>
  </si>
  <si>
    <t>※提出方法</t>
    <rPh sb="1" eb="3">
      <t>テイシュツ</t>
    </rPh>
    <rPh sb="3" eb="5">
      <t>ホウホウ</t>
    </rPh>
    <phoneticPr fontId="1"/>
  </si>
  <si>
    <t>背番号</t>
    <rPh sb="0" eb="1">
      <t>セ</t>
    </rPh>
    <rPh sb="1" eb="3">
      <t>バンゴウ</t>
    </rPh>
    <phoneticPr fontId="1"/>
  </si>
  <si>
    <t>住　　　　　所</t>
    <rPh sb="0" eb="1">
      <t>ジュウ</t>
    </rPh>
    <rPh sb="6" eb="7">
      <t>トコロ</t>
    </rPh>
    <phoneticPr fontId="1"/>
  </si>
  <si>
    <t>写　　　真</t>
    <rPh sb="0" eb="1">
      <t>シャ</t>
    </rPh>
    <rPh sb="4" eb="5">
      <t>マコト</t>
    </rPh>
    <phoneticPr fontId="1"/>
  </si>
  <si>
    <t>※記入する前に、バックアップファイルを必ず取る事。</t>
    <rPh sb="1" eb="3">
      <t>キニュウ</t>
    </rPh>
    <rPh sb="5" eb="6">
      <t>マエ</t>
    </rPh>
    <rPh sb="19" eb="20">
      <t>カナラ</t>
    </rPh>
    <rPh sb="21" eb="22">
      <t>ト</t>
    </rPh>
    <rPh sb="23" eb="24">
      <t>コト</t>
    </rPh>
    <phoneticPr fontId="1"/>
  </si>
  <si>
    <t>　　　期限過ぎてからの提出は認めません！！</t>
    <rPh sb="3" eb="5">
      <t>キゲン</t>
    </rPh>
    <rPh sb="5" eb="6">
      <t>ス</t>
    </rPh>
    <rPh sb="11" eb="13">
      <t>テイシュツ</t>
    </rPh>
    <rPh sb="14" eb="15">
      <t>ミト</t>
    </rPh>
    <phoneticPr fontId="1"/>
  </si>
  <si>
    <t>生年月日（西暦）</t>
    <rPh sb="0" eb="2">
      <t>セイネン</t>
    </rPh>
    <rPh sb="2" eb="4">
      <t>ツキヒ</t>
    </rPh>
    <rPh sb="5" eb="7">
      <t>セイレキ</t>
    </rPh>
    <phoneticPr fontId="1"/>
  </si>
  <si>
    <t>Ａ)　本ファイル （Excelファイル）</t>
    <phoneticPr fontId="1"/>
  </si>
  <si>
    <t>不備のないよう県ﾘｰｸﾞ事務局までメールにて送信の程、宜しくお願い致します。</t>
    <rPh sb="0" eb="2">
      <t>フビ</t>
    </rPh>
    <rPh sb="7" eb="8">
      <t>ケン</t>
    </rPh>
    <rPh sb="12" eb="14">
      <t>ジム</t>
    </rPh>
    <rPh sb="14" eb="16">
      <t>マデ</t>
    </rPh>
    <rPh sb="22" eb="24">
      <t>ソウシン</t>
    </rPh>
    <rPh sb="25" eb="26">
      <t>ホド</t>
    </rPh>
    <rPh sb="27" eb="28">
      <t>ヨロ</t>
    </rPh>
    <rPh sb="31" eb="32">
      <t>ネガ</t>
    </rPh>
    <rPh sb="33" eb="34">
      <t>イタ</t>
    </rPh>
    <phoneticPr fontId="1"/>
  </si>
  <si>
    <t>入力した事項がうまく連動しているか,確認をｼｰﾄ欄ｲﾝﾃﾞｨｯｸｽの冊子掲載書類で確認して下さい。</t>
    <rPh sb="0" eb="2">
      <t>ニュウリョク</t>
    </rPh>
    <rPh sb="4" eb="6">
      <t>ジコウ</t>
    </rPh>
    <rPh sb="10" eb="12">
      <t>レンドウ</t>
    </rPh>
    <rPh sb="18" eb="20">
      <t>カクニン</t>
    </rPh>
    <rPh sb="24" eb="25">
      <t>ラン</t>
    </rPh>
    <rPh sb="34" eb="36">
      <t>サッシ</t>
    </rPh>
    <rPh sb="36" eb="38">
      <t>ケイサイ</t>
    </rPh>
    <rPh sb="38" eb="40">
      <t>ショルイ</t>
    </rPh>
    <phoneticPr fontId="1"/>
  </si>
  <si>
    <t>※提出は、チーム名称と担当者の氏名を記載の上、提出して下さい。</t>
    <rPh sb="1" eb="3">
      <t>テイシュツ</t>
    </rPh>
    <rPh sb="8" eb="10">
      <t>メイショウ</t>
    </rPh>
    <rPh sb="11" eb="14">
      <t>タントウシャ</t>
    </rPh>
    <rPh sb="15" eb="17">
      <t>シメイ</t>
    </rPh>
    <rPh sb="18" eb="20">
      <t>キサイ</t>
    </rPh>
    <rPh sb="21" eb="22">
      <t>ウエ</t>
    </rPh>
    <rPh sb="23" eb="25">
      <t>テイシュツ</t>
    </rPh>
    <rPh sb="27" eb="28">
      <t>クダ</t>
    </rPh>
    <phoneticPr fontId="1"/>
  </si>
  <si>
    <t>　　　問い合わせ願います。</t>
    <rPh sb="3" eb="4">
      <t>ト</t>
    </rPh>
    <rPh sb="5" eb="6">
      <t>ア</t>
    </rPh>
    <rPh sb="8" eb="9">
      <t>ネガ</t>
    </rPh>
    <phoneticPr fontId="1"/>
  </si>
  <si>
    <t>※　記載不明の点がありましたら事務局：　新垣　義夫、波平　聡まで</t>
    <rPh sb="2" eb="4">
      <t>キサイ</t>
    </rPh>
    <rPh sb="4" eb="6">
      <t>フメイ</t>
    </rPh>
    <rPh sb="7" eb="8">
      <t>テン</t>
    </rPh>
    <rPh sb="15" eb="18">
      <t>ジムキョク</t>
    </rPh>
    <phoneticPr fontId="1"/>
  </si>
  <si>
    <t>　　　（新垣：090-9785-7483）（波平：090-8762-5820）</t>
    <rPh sb="22" eb="24">
      <t>ナミヒラ</t>
    </rPh>
    <phoneticPr fontId="1"/>
  </si>
  <si>
    <t>所属リーグ</t>
    <rPh sb="0" eb="2">
      <t>ショゾク</t>
    </rPh>
    <phoneticPr fontId="1"/>
  </si>
  <si>
    <t>所在地</t>
  </si>
  <si>
    <t>１部リーグ</t>
    <rPh sb="1" eb="2">
      <t>ブ</t>
    </rPh>
    <phoneticPr fontId="1"/>
  </si>
  <si>
    <t>２部東リーグ</t>
    <rPh sb="1" eb="2">
      <t>ブ</t>
    </rPh>
    <rPh sb="2" eb="3">
      <t>ヒガシ</t>
    </rPh>
    <phoneticPr fontId="1"/>
  </si>
  <si>
    <t>２部西リーグ</t>
    <rPh sb="1" eb="2">
      <t>ブ</t>
    </rPh>
    <rPh sb="2" eb="3">
      <t>ニシ</t>
    </rPh>
    <phoneticPr fontId="1"/>
  </si>
  <si>
    <t>３部東リーグ</t>
    <rPh sb="1" eb="2">
      <t>ブ</t>
    </rPh>
    <rPh sb="2" eb="3">
      <t>ヒガシ</t>
    </rPh>
    <phoneticPr fontId="1"/>
  </si>
  <si>
    <t>３部西リーグ</t>
    <rPh sb="1" eb="2">
      <t>ブ</t>
    </rPh>
    <rPh sb="2" eb="3">
      <t>ニシ</t>
    </rPh>
    <phoneticPr fontId="1"/>
  </si>
  <si>
    <t>３部南リーグ</t>
    <rPh sb="1" eb="2">
      <t>ブ</t>
    </rPh>
    <rPh sb="2" eb="3">
      <t>ミナミ</t>
    </rPh>
    <phoneticPr fontId="1"/>
  </si>
  <si>
    <t>３部北リーグ</t>
    <rPh sb="1" eb="2">
      <t>ブ</t>
    </rPh>
    <rPh sb="2" eb="3">
      <t>キタ</t>
    </rPh>
    <phoneticPr fontId="1"/>
  </si>
  <si>
    <t>代表者</t>
    <rPh sb="0" eb="3">
      <t>ダイヒョウシャ</t>
    </rPh>
    <phoneticPr fontId="1"/>
  </si>
  <si>
    <t>チーム登録番号</t>
    <rPh sb="3" eb="5">
      <t>トウロク</t>
    </rPh>
    <rPh sb="5" eb="7">
      <t>バンゴウ</t>
    </rPh>
    <phoneticPr fontId="1"/>
  </si>
  <si>
    <t>氏名</t>
  </si>
  <si>
    <t>フリガナ</t>
    <phoneticPr fontId="1"/>
  </si>
  <si>
    <t>自宅電話</t>
  </si>
  <si>
    <t>携帯電話</t>
  </si>
  <si>
    <t>登録審判員（代表５人）</t>
  </si>
  <si>
    <t>団体名（チーム名）</t>
    <phoneticPr fontId="1"/>
  </si>
  <si>
    <t>名称</t>
    <rPh sb="0" eb="2">
      <t>メイショウ</t>
    </rPh>
    <phoneticPr fontId="1"/>
  </si>
  <si>
    <t>名称フリガナ</t>
    <rPh sb="0" eb="2">
      <t>メイショウ</t>
    </rPh>
    <phoneticPr fontId="1"/>
  </si>
  <si>
    <t>審判階級</t>
    <rPh sb="0" eb="2">
      <t>シンパン</t>
    </rPh>
    <rPh sb="2" eb="4">
      <t>カイキュウ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</si>
  <si>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</si>
  <si>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</si>
  <si>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</si>
  <si>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</si>
  <si>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※チーム連絡先になります。</t>
    <rPh sb="4" eb="7">
      <t>レンラクサキ</t>
    </rPh>
    <phoneticPr fontId="1"/>
  </si>
  <si>
    <t>チーム運営委員</t>
    <rPh sb="3" eb="5">
      <t>ウンエイ</t>
    </rPh>
    <rPh sb="5" eb="7">
      <t>イイン</t>
    </rPh>
    <phoneticPr fontId="1"/>
  </si>
  <si>
    <t>監督</t>
  </si>
  <si>
    <t>主将</t>
  </si>
  <si>
    <t>※７桁の登録番号です。</t>
    <rPh sb="2" eb="3">
      <t>ケタ</t>
    </rPh>
    <rPh sb="4" eb="6">
      <t>トウロク</t>
    </rPh>
    <rPh sb="6" eb="8">
      <t>バンゴウ</t>
    </rPh>
    <phoneticPr fontId="1"/>
  </si>
  <si>
    <t>※市町村、または地名</t>
    <rPh sb="1" eb="4">
      <t>シチョウソン</t>
    </rPh>
    <rPh sb="8" eb="10">
      <t>チメイ</t>
    </rPh>
    <phoneticPr fontId="1"/>
  </si>
  <si>
    <t>氏　　　名</t>
  </si>
  <si>
    <t>審判員（級）</t>
    <rPh sb="0" eb="3">
      <t>シンパンイン</t>
    </rPh>
    <rPh sb="4" eb="5">
      <t>キュウ</t>
    </rPh>
    <phoneticPr fontId="1"/>
  </si>
  <si>
    <t>連絡先</t>
  </si>
  <si>
    <t>※番地は任意ですが審判員は必ず記載</t>
    <rPh sb="0" eb="2">
      <t>バンチ</t>
    </rPh>
    <rPh sb="3" eb="5">
      <t>ニンイ</t>
    </rPh>
    <rPh sb="8" eb="11">
      <t>シンパンイン</t>
    </rPh>
    <rPh sb="12" eb="13">
      <t>カナラ</t>
    </rPh>
    <rPh sb="14" eb="16">
      <t>キサイ</t>
    </rPh>
    <phoneticPr fontId="1"/>
  </si>
  <si>
    <t>番　　地　（任意）</t>
    <rPh sb="0" eb="1">
      <t>バン</t>
    </rPh>
    <rPh sb="3" eb="4">
      <t>チ</t>
    </rPh>
    <rPh sb="6" eb="8">
      <t>ニンイ</t>
    </rPh>
    <phoneticPr fontId="1"/>
  </si>
  <si>
    <t>チーム名称</t>
  </si>
  <si>
    <t>略称</t>
  </si>
  <si>
    <t>チ ー ム 登 録 番 号</t>
  </si>
  <si>
    <t>（ﾁｰﾑﾌﾟﾛﾌｨｰﾙ）</t>
  </si>
  <si>
    <t>取得年</t>
  </si>
  <si>
    <t>級</t>
  </si>
  <si>
    <t>選　　手　　登　　録　　票</t>
  </si>
  <si>
    <t>背番号</t>
  </si>
  <si>
    <t>年齢</t>
  </si>
  <si>
    <t>身長</t>
  </si>
  <si>
    <t>体重</t>
  </si>
  <si>
    <t>職　　業</t>
  </si>
  <si>
    <t>ｼｰﾄ欄ｲﾝﾃﾞｨｯｸｽの②チーム登録書に入力をして下さい。</t>
    <rPh sb="3" eb="4">
      <t>ラン</t>
    </rPh>
    <rPh sb="17" eb="19">
      <t>トウロク</t>
    </rPh>
    <rPh sb="19" eb="20">
      <t>ショ</t>
    </rPh>
    <rPh sb="21" eb="23">
      <t>ニュウリョク</t>
    </rPh>
    <rPh sb="26" eb="27">
      <t>クダ</t>
    </rPh>
    <phoneticPr fontId="1"/>
  </si>
  <si>
    <t>次に同様に③選手登録書に入力して下さい。</t>
    <rPh sb="0" eb="1">
      <t>ツギ</t>
    </rPh>
    <rPh sb="2" eb="4">
      <t>ドウヨウ</t>
    </rPh>
    <rPh sb="6" eb="8">
      <t>センシュ</t>
    </rPh>
    <rPh sb="8" eb="10">
      <t>トウロク</t>
    </rPh>
    <rPh sb="10" eb="11">
      <t>ショ</t>
    </rPh>
    <rPh sb="12" eb="14">
      <t>ニュウリョク</t>
    </rPh>
    <rPh sb="16" eb="17">
      <t>クダ</t>
    </rPh>
    <phoneticPr fontId="1"/>
  </si>
  <si>
    <t>チームプロフィール</t>
    <phoneticPr fontId="1"/>
  </si>
  <si>
    <t>フリガナ</t>
    <phoneticPr fontId="1"/>
  </si>
  <si>
    <t>連絡先（携帯）</t>
    <rPh sb="0" eb="3">
      <t>レンラクサキ</t>
    </rPh>
    <rPh sb="4" eb="6">
      <t>ケイタイ</t>
    </rPh>
    <phoneticPr fontId="1"/>
  </si>
  <si>
    <t>審判員情報（５名以上）</t>
    <rPh sb="0" eb="2">
      <t>シンパンイン</t>
    </rPh>
    <rPh sb="2" eb="4">
      <t>ジョウホウ</t>
    </rPh>
    <rPh sb="7" eb="8">
      <t>メイ</t>
    </rPh>
    <rPh sb="8" eb="10">
      <t>イジョウ</t>
    </rPh>
    <phoneticPr fontId="1"/>
  </si>
  <si>
    <t>　選　　手　　一　　覧</t>
    <rPh sb="1" eb="2">
      <t>セン</t>
    </rPh>
    <rPh sb="4" eb="5">
      <t>テ</t>
    </rPh>
    <rPh sb="7" eb="8">
      <t>イチ</t>
    </rPh>
    <rPh sb="10" eb="11">
      <t>ラン</t>
    </rPh>
    <phoneticPr fontId="1"/>
  </si>
  <si>
    <t>印</t>
    <rPh sb="0" eb="1">
      <t>イン</t>
    </rPh>
    <phoneticPr fontId="1"/>
  </si>
  <si>
    <t>印刷順番</t>
    <rPh sb="0" eb="2">
      <t>インサツ</t>
    </rPh>
    <rPh sb="2" eb="4">
      <t>ジュンバン</t>
    </rPh>
    <phoneticPr fontId="1"/>
  </si>
  <si>
    <t>☆（2）、(3)　のｼｰﾄと簡単に連動させていますので、確認して下さい。</t>
    <rPh sb="14" eb="16">
      <t>カンタン</t>
    </rPh>
    <rPh sb="17" eb="19">
      <t>レンドウ</t>
    </rPh>
    <rPh sb="28" eb="30">
      <t>カクニン</t>
    </rPh>
    <rPh sb="32" eb="33">
      <t>クダ</t>
    </rPh>
    <phoneticPr fontId="1"/>
  </si>
  <si>
    <t>※「冊子掲載書類（参考）」シートはイメージですので、不具合表示されていた場合は、無視してください。</t>
    <rPh sb="2" eb="4">
      <t>サッシ</t>
    </rPh>
    <rPh sb="4" eb="6">
      <t>ケイサイ</t>
    </rPh>
    <rPh sb="6" eb="8">
      <t>ショルイ</t>
    </rPh>
    <rPh sb="9" eb="11">
      <t>サンコウ</t>
    </rPh>
    <rPh sb="26" eb="29">
      <t>フグアイ</t>
    </rPh>
    <rPh sb="29" eb="31">
      <t>ヒョウジ</t>
    </rPh>
    <rPh sb="36" eb="38">
      <t>バアイ</t>
    </rPh>
    <rPh sb="40" eb="42">
      <t>ムシ</t>
    </rPh>
    <phoneticPr fontId="1"/>
  </si>
  <si>
    <t>順番1</t>
    <rPh sb="0" eb="1">
      <t>ジュン</t>
    </rPh>
    <rPh sb="1" eb="2">
      <t>バン</t>
    </rPh>
    <phoneticPr fontId="1"/>
  </si>
  <si>
    <t>順番2</t>
    <rPh sb="0" eb="1">
      <t>ジュン</t>
    </rPh>
    <rPh sb="1" eb="2">
      <t>バン</t>
    </rPh>
    <phoneticPr fontId="1"/>
  </si>
  <si>
    <t>順番3</t>
    <rPh sb="0" eb="1">
      <t>ジュン</t>
    </rPh>
    <rPh sb="1" eb="2">
      <t>バン</t>
    </rPh>
    <phoneticPr fontId="1"/>
  </si>
  <si>
    <t>順番4</t>
    <rPh sb="0" eb="1">
      <t>ジュン</t>
    </rPh>
    <rPh sb="1" eb="2">
      <t>バン</t>
    </rPh>
    <phoneticPr fontId="1"/>
  </si>
  <si>
    <t>順番5</t>
    <rPh sb="0" eb="1">
      <t>ジュン</t>
    </rPh>
    <rPh sb="1" eb="2">
      <t>バン</t>
    </rPh>
    <phoneticPr fontId="1"/>
  </si>
  <si>
    <t>選手外審判員</t>
    <rPh sb="0" eb="2">
      <t>センシュ</t>
    </rPh>
    <rPh sb="2" eb="3">
      <t>ガイ</t>
    </rPh>
    <rPh sb="3" eb="6">
      <t>シンパンイン</t>
    </rPh>
    <phoneticPr fontId="1"/>
  </si>
  <si>
    <t>所得年(西暦)</t>
    <rPh sb="0" eb="2">
      <t>ショトク</t>
    </rPh>
    <rPh sb="2" eb="3">
      <t>ネン</t>
    </rPh>
    <rPh sb="4" eb="6">
      <t>セイレキ</t>
    </rPh>
    <phoneticPr fontId="1"/>
  </si>
  <si>
    <t>前所属チーム</t>
    <rPh sb="0" eb="1">
      <t>マエ</t>
    </rPh>
    <rPh sb="1" eb="3">
      <t>ショゾク</t>
    </rPh>
    <phoneticPr fontId="1"/>
  </si>
  <si>
    <t>フリガナ</t>
    <phoneticPr fontId="1"/>
  </si>
  <si>
    <t>前所属チーム</t>
    <rPh sb="0" eb="1">
      <t>ゼン</t>
    </rPh>
    <rPh sb="1" eb="3">
      <t>ショゾク</t>
    </rPh>
    <phoneticPr fontId="1"/>
  </si>
  <si>
    <t>所属リーグ</t>
    <phoneticPr fontId="1"/>
  </si>
  <si>
    <t>ＯＴＶ杯争奪 OFA 第 50 回 沖縄県サッカーリーグの登録方法について</t>
    <rPh sb="3" eb="4">
      <t>ハイ</t>
    </rPh>
    <rPh sb="4" eb="6">
      <t>ソウダツ</t>
    </rPh>
    <rPh sb="18" eb="21">
      <t>オキナワケン</t>
    </rPh>
    <rPh sb="29" eb="31">
      <t>トウロク</t>
    </rPh>
    <rPh sb="31" eb="33">
      <t>ホウホウ</t>
    </rPh>
    <phoneticPr fontId="1"/>
  </si>
  <si>
    <t>Ｏ　Ｔ　Ｖ　杯　争　奪　Ｏ　Ｆ　Ａ　第 ５ ０ 回　沖　縄　県　サ　ッ　カ　ー　リ　ー　グ　登　録　書</t>
    <phoneticPr fontId="1"/>
  </si>
  <si>
    <t>略称名（６文字以内）</t>
    <rPh sb="0" eb="2">
      <t>リャクショウ</t>
    </rPh>
    <rPh sb="2" eb="3">
      <t>メイ</t>
    </rPh>
    <rPh sb="5" eb="7">
      <t>モジ</t>
    </rPh>
    <rPh sb="7" eb="9">
      <t>イナイ</t>
    </rPh>
    <phoneticPr fontId="1"/>
  </si>
  <si>
    <t>ＯＴＶ杯争奪　OFA　第 5 0 回　沖　縄　県　サ　ッ　カ　ー　リ　ー　グ　登　録　書 （チーム情報）</t>
    <rPh sb="19" eb="20">
      <t>オキ</t>
    </rPh>
    <rPh sb="21" eb="22">
      <t>ナワ</t>
    </rPh>
    <phoneticPr fontId="1"/>
  </si>
  <si>
    <t>Ｏ　Ｔ　Ｖ　杯　争　奪　O　F　A　第 5 0 回　沖　縄　県　サ　ッ　カ　ー　リ　ー　グ　登　録　書 （選手情報）</t>
    <rPh sb="26" eb="27">
      <t>オキ</t>
    </rPh>
    <rPh sb="28" eb="29">
      <t>ナワ</t>
    </rPh>
    <rPh sb="53" eb="55">
      <t>センシュ</t>
    </rPh>
    <phoneticPr fontId="1"/>
  </si>
  <si>
    <t>提出締め切りは、2021年8月13日（金）まで</t>
    <rPh sb="0" eb="2">
      <t>テイシュツ</t>
    </rPh>
    <rPh sb="2" eb="3">
      <t>シ</t>
    </rPh>
    <rPh sb="4" eb="5">
      <t>キ</t>
    </rPh>
    <rPh sb="12" eb="13">
      <t>ネン</t>
    </rPh>
    <rPh sb="14" eb="15">
      <t>ガツ</t>
    </rPh>
    <rPh sb="17" eb="18">
      <t>ニチ</t>
    </rPh>
    <rPh sb="19" eb="20">
      <t>キン</t>
    </rPh>
    <phoneticPr fontId="1"/>
  </si>
  <si>
    <t>Ａ）　選手人数が、36人を超えるチームは事務局まで申し出て下さい。</t>
    <rPh sb="3" eb="5">
      <t>センシュ</t>
    </rPh>
    <rPh sb="5" eb="7">
      <t>ニンズウ</t>
    </rPh>
    <rPh sb="11" eb="12">
      <t>ニン</t>
    </rPh>
    <rPh sb="13" eb="14">
      <t>コ</t>
    </rPh>
    <rPh sb="20" eb="23">
      <t>ジムキョク</t>
    </rPh>
    <rPh sb="25" eb="26">
      <t>モウ</t>
    </rPh>
    <rPh sb="27" eb="28">
      <t>デ</t>
    </rPh>
    <rPh sb="29" eb="30">
      <t>クダ</t>
    </rPh>
    <phoneticPr fontId="1"/>
  </si>
  <si>
    <t>Ｂ）　ﾊﾟｿｺﾝにて対応不可能ﾁｰﾑは、事務局に連絡下さい。</t>
    <rPh sb="9" eb="11">
      <t>タイオウ</t>
    </rPh>
    <rPh sb="11" eb="14">
      <t>フカノウ</t>
    </rPh>
    <rPh sb="19" eb="22">
      <t>ジムキョク</t>
    </rPh>
    <rPh sb="22" eb="23">
      <t>ニ</t>
    </rPh>
    <rPh sb="23" eb="25">
      <t>レンラク</t>
    </rPh>
    <rPh sb="25" eb="26">
      <t>クダ</t>
    </rPh>
    <phoneticPr fontId="1"/>
  </si>
  <si>
    <t>※　提出期限は、2021年8月13日（金）迄となります。　期限厳守！！</t>
    <rPh sb="2" eb="4">
      <t>テイシュツ</t>
    </rPh>
    <rPh sb="4" eb="6">
      <t>キゲン</t>
    </rPh>
    <rPh sb="12" eb="13">
      <t>ネン</t>
    </rPh>
    <rPh sb="14" eb="15">
      <t>ガツ</t>
    </rPh>
    <rPh sb="17" eb="18">
      <t>ニチ</t>
    </rPh>
    <rPh sb="19" eb="20">
      <t>キン</t>
    </rPh>
    <rPh sb="21" eb="22">
      <t>マデ</t>
    </rPh>
    <rPh sb="29" eb="31">
      <t>キゲン</t>
    </rPh>
    <rPh sb="31" eb="33">
      <t>ゲンシュ</t>
    </rPh>
    <phoneticPr fontId="1"/>
  </si>
  <si>
    <t>2021年6月吉日</t>
    <rPh sb="4" eb="5">
      <t>ネン</t>
    </rPh>
    <rPh sb="6" eb="7">
      <t>ガツ</t>
    </rPh>
    <rPh sb="7" eb="8">
      <t>キチ</t>
    </rPh>
    <rPh sb="8" eb="9">
      <t>ニチ</t>
    </rPh>
    <phoneticPr fontId="1"/>
  </si>
  <si>
    <t>※　参加申込書に記載し書類確認の上、下記のメールへ送付願います。（どちらも可）</t>
    <rPh sb="2" eb="4">
      <t>サンカ</t>
    </rPh>
    <rPh sb="4" eb="7">
      <t>モウシコミショ</t>
    </rPh>
    <rPh sb="8" eb="10">
      <t>キサイ</t>
    </rPh>
    <rPh sb="11" eb="13">
      <t>ショルイ</t>
    </rPh>
    <rPh sb="13" eb="15">
      <t>カクニン</t>
    </rPh>
    <rPh sb="16" eb="17">
      <t>ウエ</t>
    </rPh>
    <rPh sb="18" eb="20">
      <t>カキ</t>
    </rPh>
    <rPh sb="25" eb="27">
      <t>ソウフ</t>
    </rPh>
    <rPh sb="27" eb="28">
      <t>ネガ</t>
    </rPh>
    <rPh sb="37" eb="38">
      <t>カ</t>
    </rPh>
    <phoneticPr fontId="1"/>
  </si>
  <si>
    <t>　　　メールアドレス： info@okinawakenleague.jpn.org</t>
    <phoneticPr fontId="1"/>
  </si>
  <si>
    <t>　　　メールアドレス： kenleague2013@gmail.com （ｹｲｲｰｴﾇｴﾙｲｰｴｰｼﾞｰﾕｰｲｰ）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</si>
</sst>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18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i/>
      <sz val="28"/>
      <color indexed="10"/>
      <name val="ＭＳ Ｐゴシック"/>
      <family val="3"/>
      <charset val="128"/>
    </font>
    <font>
      <sz val="28"/>
      <color indexed="10"/>
      <name val="ＭＳ Ｐゴシック"/>
      <family val="3"/>
      <charset val="128"/>
    </font>
    <font>
      <sz val="18"/>
      <color rgb="FFFF0000"/>
      <name val="ＭＳ Ｐ明朝"/>
      <family val="1"/>
      <charset val="128"/>
    </font>
    <font>
      <i/>
      <u/>
      <sz val="11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28"/>
      <color indexed="1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quotePrefix="1" applyFont="1" applyBorder="1" applyAlignment="1">
      <alignment horizontal="left"/>
    </xf>
    <xf numFmtId="0" fontId="2" fillId="0" borderId="0" xfId="0" applyFont="1" applyFill="1" applyBorder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5" xfId="0" applyFont="1" applyFill="1" applyBorder="1" applyProtection="1">
      <protection hidden="1"/>
    </xf>
    <xf numFmtId="0" fontId="2" fillId="0" borderId="1" xfId="0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2" borderId="7" xfId="0" applyFont="1" applyFill="1" applyBorder="1"/>
    <xf numFmtId="0" fontId="2" fillId="2" borderId="8" xfId="0" applyFont="1" applyFill="1" applyBorder="1" applyAlignment="1">
      <alignment horizontal="center"/>
    </xf>
    <xf numFmtId="0" fontId="5" fillId="0" borderId="0" xfId="0" applyFont="1"/>
    <xf numFmtId="56" fontId="5" fillId="0" borderId="0" xfId="0" quotePrefix="1" applyNumberFormat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left"/>
    </xf>
    <xf numFmtId="0" fontId="9" fillId="0" borderId="0" xfId="0" applyFont="1"/>
    <xf numFmtId="0" fontId="7" fillId="0" borderId="0" xfId="0" quotePrefix="1" applyFont="1" applyAlignment="1">
      <alignment horizontal="center"/>
    </xf>
    <xf numFmtId="0" fontId="2" fillId="0" borderId="9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2" fillId="3" borderId="0" xfId="0" applyNumberFormat="1" applyFont="1" applyFill="1" applyBorder="1" applyProtection="1">
      <protection hidden="1"/>
    </xf>
    <xf numFmtId="0" fontId="10" fillId="0" borderId="0" xfId="0" applyFont="1" applyBorder="1" applyProtection="1">
      <protection hidden="1"/>
    </xf>
    <xf numFmtId="0" fontId="8" fillId="0" borderId="0" xfId="0" quotePrefix="1" applyFont="1" applyAlignment="1">
      <alignment horizontal="left"/>
    </xf>
    <xf numFmtId="0" fontId="2" fillId="3" borderId="12" xfId="0" applyNumberFormat="1" applyFont="1" applyFill="1" applyBorder="1" applyProtection="1">
      <protection hidden="1"/>
    </xf>
    <xf numFmtId="0" fontId="2" fillId="3" borderId="13" xfId="0" applyNumberFormat="1" applyFont="1" applyFill="1" applyBorder="1" applyProtection="1">
      <protection hidden="1"/>
    </xf>
    <xf numFmtId="0" fontId="2" fillId="3" borderId="14" xfId="0" applyNumberFormat="1" applyFont="1" applyFill="1" applyBorder="1" applyProtection="1">
      <protection hidden="1"/>
    </xf>
    <xf numFmtId="0" fontId="2" fillId="3" borderId="15" xfId="0" applyNumberFormat="1" applyFont="1" applyFill="1" applyBorder="1" applyProtection="1">
      <protection hidden="1"/>
    </xf>
    <xf numFmtId="0" fontId="2" fillId="3" borderId="16" xfId="0" applyNumberFormat="1" applyFont="1" applyFill="1" applyBorder="1" applyProtection="1">
      <protection hidden="1"/>
    </xf>
    <xf numFmtId="0" fontId="2" fillId="3" borderId="17" xfId="0" applyNumberFormat="1" applyFont="1" applyFill="1" applyBorder="1" applyProtection="1">
      <protection hidden="1"/>
    </xf>
    <xf numFmtId="0" fontId="2" fillId="3" borderId="18" xfId="0" applyNumberFormat="1" applyFont="1" applyFill="1" applyBorder="1" applyProtection="1">
      <protection hidden="1"/>
    </xf>
    <xf numFmtId="0" fontId="2" fillId="3" borderId="19" xfId="0" applyNumberFormat="1" applyFont="1" applyFill="1" applyBorder="1" applyProtection="1">
      <protection hidden="1"/>
    </xf>
    <xf numFmtId="0" fontId="10" fillId="0" borderId="3" xfId="0" applyFont="1" applyBorder="1" applyAlignment="1" applyProtection="1">
      <alignment horizontal="center"/>
      <protection hidden="1"/>
    </xf>
    <xf numFmtId="0" fontId="10" fillId="0" borderId="20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0" fillId="0" borderId="21" xfId="0" applyBorder="1"/>
    <xf numFmtId="0" fontId="12" fillId="0" borderId="0" xfId="0" applyFont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25" xfId="0" applyBorder="1"/>
    <xf numFmtId="0" fontId="2" fillId="0" borderId="26" xfId="0" applyFont="1" applyFill="1" applyBorder="1" applyProtection="1">
      <protection hidden="1"/>
    </xf>
    <xf numFmtId="0" fontId="2" fillId="0" borderId="25" xfId="0" applyFont="1" applyFill="1" applyBorder="1" applyProtection="1">
      <protection hidden="1"/>
    </xf>
    <xf numFmtId="0" fontId="2" fillId="0" borderId="27" xfId="0" applyFont="1" applyFill="1" applyBorder="1" applyProtection="1">
      <protection hidden="1"/>
    </xf>
    <xf numFmtId="0" fontId="2" fillId="0" borderId="29" xfId="0" applyFont="1" applyBorder="1" applyProtection="1">
      <protection hidden="1"/>
    </xf>
    <xf numFmtId="0" fontId="2" fillId="0" borderId="25" xfId="0" applyFont="1" applyBorder="1" applyProtection="1">
      <protection hidden="1"/>
    </xf>
    <xf numFmtId="0" fontId="2" fillId="0" borderId="30" xfId="0" applyFont="1" applyBorder="1" applyProtection="1">
      <protection hidden="1"/>
    </xf>
    <xf numFmtId="0" fontId="0" fillId="0" borderId="0" xfId="0" applyBorder="1" applyProtection="1">
      <protection hidden="1"/>
    </xf>
    <xf numFmtId="0" fontId="10" fillId="0" borderId="28" xfId="0" applyFont="1" applyBorder="1" applyProtection="1">
      <protection hidden="1"/>
    </xf>
    <xf numFmtId="0" fontId="10" fillId="0" borderId="31" xfId="0" applyFont="1" applyBorder="1" applyAlignment="1" applyProtection="1">
      <alignment horizontal="center"/>
      <protection hidden="1"/>
    </xf>
    <xf numFmtId="0" fontId="2" fillId="0" borderId="26" xfId="0" applyFont="1" applyBorder="1" applyProtection="1">
      <protection hidden="1"/>
    </xf>
    <xf numFmtId="0" fontId="2" fillId="0" borderId="31" xfId="0" applyFont="1" applyBorder="1" applyProtection="1"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14" fillId="0" borderId="0" xfId="0" applyFont="1"/>
    <xf numFmtId="0" fontId="13" fillId="0" borderId="0" xfId="0" applyFont="1"/>
    <xf numFmtId="0" fontId="6" fillId="4" borderId="0" xfId="0" applyFont="1" applyFill="1"/>
    <xf numFmtId="0" fontId="15" fillId="4" borderId="0" xfId="0" quotePrefix="1" applyFont="1" applyFill="1" applyAlignment="1">
      <alignment horizontal="left"/>
    </xf>
    <xf numFmtId="0" fontId="0" fillId="4" borderId="0" xfId="0" applyFill="1"/>
    <xf numFmtId="56" fontId="5" fillId="0" borderId="0" xfId="0" quotePrefix="1" applyNumberFormat="1" applyFont="1" applyAlignment="1">
      <alignment horizontal="right"/>
    </xf>
    <xf numFmtId="0" fontId="2" fillId="6" borderId="3" xfId="0" applyFont="1" applyFill="1" applyBorder="1" applyAlignment="1" applyProtection="1">
      <alignment horizontal="left"/>
      <protection locked="0"/>
    </xf>
    <xf numFmtId="0" fontId="10" fillId="0" borderId="33" xfId="0" applyFont="1" applyBorder="1" applyAlignment="1" applyProtection="1">
      <alignment shrinkToFit="1"/>
      <protection hidden="1"/>
    </xf>
    <xf numFmtId="0" fontId="10" fillId="0" borderId="34" xfId="0" applyFont="1" applyBorder="1" applyAlignment="1" applyProtection="1">
      <alignment shrinkToFit="1"/>
      <protection hidden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49" fontId="2" fillId="6" borderId="3" xfId="0" applyNumberFormat="1" applyFont="1" applyFill="1" applyBorder="1" applyAlignment="1" applyProtection="1">
      <alignment horizontal="left"/>
      <protection locked="0"/>
    </xf>
    <xf numFmtId="49" fontId="2" fillId="6" borderId="3" xfId="0" applyNumberFormat="1" applyFont="1" applyFill="1" applyBorder="1" applyAlignment="1" applyProtection="1">
      <alignment horizontal="left" indent="1"/>
      <protection locked="0"/>
    </xf>
    <xf numFmtId="0" fontId="2" fillId="6" borderId="20" xfId="0" applyFont="1" applyFill="1" applyBorder="1" applyAlignment="1" applyProtection="1">
      <alignment horizontal="right"/>
      <protection locked="0"/>
    </xf>
    <xf numFmtId="0" fontId="2" fillId="6" borderId="11" xfId="0" applyFont="1" applyFill="1" applyBorder="1" applyAlignment="1" applyProtection="1">
      <alignment horizontal="right"/>
      <protection locked="0"/>
    </xf>
    <xf numFmtId="0" fontId="2" fillId="6" borderId="3" xfId="0" applyFont="1" applyFill="1" applyBorder="1" applyProtection="1">
      <protection locked="0"/>
    </xf>
    <xf numFmtId="0" fontId="2" fillId="2" borderId="3" xfId="0" quotePrefix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37" xfId="0" quotePrefix="1" applyFont="1" applyFill="1" applyBorder="1" applyAlignment="1"/>
    <xf numFmtId="0" fontId="4" fillId="2" borderId="7" xfId="0" applyFont="1" applyFill="1" applyBorder="1" applyAlignment="1">
      <alignment horizontal="right"/>
    </xf>
    <xf numFmtId="0" fontId="4" fillId="2" borderId="7" xfId="0" quotePrefix="1" applyFont="1" applyFill="1" applyBorder="1" applyAlignment="1" applyProtection="1">
      <alignment horizontal="left"/>
      <protection locked="0"/>
    </xf>
    <xf numFmtId="0" fontId="2" fillId="0" borderId="8" xfId="0" applyFont="1" applyFill="1" applyBorder="1"/>
    <xf numFmtId="0" fontId="0" fillId="7" borderId="8" xfId="0" applyFill="1" applyBorder="1" applyAlignment="1">
      <alignment horizontal="right"/>
    </xf>
    <xf numFmtId="0" fontId="2" fillId="7" borderId="8" xfId="0" applyFont="1" applyFill="1" applyBorder="1" applyAlignment="1">
      <alignment horizontal="right"/>
    </xf>
    <xf numFmtId="0" fontId="2" fillId="6" borderId="8" xfId="0" applyFont="1" applyFill="1" applyBorder="1" applyAlignment="1" applyProtection="1">
      <alignment horizontal="left"/>
      <protection locked="0"/>
    </xf>
    <xf numFmtId="0" fontId="3" fillId="0" borderId="51" xfId="0" quotePrefix="1" applyFont="1" applyFill="1" applyBorder="1" applyAlignment="1"/>
    <xf numFmtId="0" fontId="0" fillId="2" borderId="53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10" fillId="6" borderId="8" xfId="0" applyFont="1" applyFill="1" applyBorder="1" applyAlignment="1" applyProtection="1">
      <alignment horizontal="left" shrinkToFit="1"/>
      <protection locked="0"/>
    </xf>
    <xf numFmtId="49" fontId="2" fillId="6" borderId="54" xfId="0" applyNumberFormat="1" applyFont="1" applyFill="1" applyBorder="1" applyAlignment="1" applyProtection="1">
      <alignment horizontal="left" shrinkToFit="1"/>
      <protection locked="0"/>
    </xf>
    <xf numFmtId="0" fontId="20" fillId="0" borderId="52" xfId="0" quotePrefix="1" applyFont="1" applyFill="1" applyBorder="1" applyAlignment="1">
      <alignment horizontal="right"/>
    </xf>
    <xf numFmtId="0" fontId="2" fillId="0" borderId="6" xfId="0" applyFont="1" applyFill="1" applyBorder="1" applyProtection="1">
      <protection hidden="1"/>
    </xf>
    <xf numFmtId="0" fontId="2" fillId="0" borderId="7" xfId="0" applyFont="1" applyFill="1" applyBorder="1" applyProtection="1">
      <protection hidden="1"/>
    </xf>
    <xf numFmtId="49" fontId="2" fillId="0" borderId="8" xfId="0" applyNumberFormat="1" applyFont="1" applyFill="1" applyBorder="1"/>
    <xf numFmtId="0" fontId="2" fillId="6" borderId="8" xfId="0" applyFont="1" applyFill="1" applyBorder="1" applyAlignment="1" applyProtection="1">
      <alignment horizontal="center"/>
      <protection locked="0"/>
    </xf>
    <xf numFmtId="49" fontId="2" fillId="6" borderId="8" xfId="0" applyNumberFormat="1" applyFont="1" applyFill="1" applyBorder="1" applyAlignment="1" applyProtection="1">
      <alignment horizontal="left"/>
      <protection locked="0"/>
    </xf>
    <xf numFmtId="0" fontId="0" fillId="2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2" fillId="6" borderId="53" xfId="0" applyNumberFormat="1" applyFont="1" applyFill="1" applyBorder="1" applyAlignment="1" applyProtection="1">
      <alignment horizontal="center" shrinkToFit="1"/>
      <protection locked="0"/>
    </xf>
    <xf numFmtId="0" fontId="2" fillId="2" borderId="3" xfId="0" applyFont="1" applyFill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55" xfId="0" applyBorder="1"/>
    <xf numFmtId="0" fontId="0" fillId="0" borderId="5" xfId="0" applyBorder="1"/>
    <xf numFmtId="0" fontId="0" fillId="0" borderId="35" xfId="0" applyBorder="1"/>
    <xf numFmtId="0" fontId="2" fillId="2" borderId="36" xfId="0" applyFont="1" applyFill="1" applyBorder="1"/>
    <xf numFmtId="0" fontId="2" fillId="0" borderId="4" xfId="0" applyFont="1" applyFill="1" applyBorder="1"/>
    <xf numFmtId="0" fontId="3" fillId="0" borderId="56" xfId="0" quotePrefix="1" applyFont="1" applyFill="1" applyBorder="1" applyAlignment="1"/>
    <xf numFmtId="0" fontId="3" fillId="0" borderId="57" xfId="0" quotePrefix="1" applyFont="1" applyFill="1" applyBorder="1" applyAlignment="1"/>
    <xf numFmtId="49" fontId="2" fillId="6" borderId="8" xfId="0" applyNumberFormat="1" applyFont="1" applyFill="1" applyBorder="1" applyProtection="1">
      <protection locked="0"/>
    </xf>
    <xf numFmtId="0" fontId="22" fillId="5" borderId="6" xfId="0" applyFont="1" applyFill="1" applyBorder="1"/>
    <xf numFmtId="0" fontId="0" fillId="7" borderId="0" xfId="0" applyFill="1"/>
    <xf numFmtId="0" fontId="0" fillId="7" borderId="8" xfId="0" applyFill="1" applyBorder="1"/>
    <xf numFmtId="0" fontId="2" fillId="7" borderId="3" xfId="0" applyFont="1" applyFill="1" applyBorder="1" applyAlignment="1" applyProtection="1">
      <alignment horizontal="left"/>
      <protection locked="0"/>
    </xf>
    <xf numFmtId="49" fontId="2" fillId="7" borderId="54" xfId="0" applyNumberFormat="1" applyFont="1" applyFill="1" applyBorder="1" applyAlignment="1" applyProtection="1">
      <alignment horizontal="left" shrinkToFit="1"/>
      <protection locked="0"/>
    </xf>
    <xf numFmtId="49" fontId="2" fillId="7" borderId="53" xfId="0" applyNumberFormat="1" applyFont="1" applyFill="1" applyBorder="1" applyAlignment="1" applyProtection="1">
      <alignment horizontal="center" shrinkToFit="1"/>
      <protection locked="0"/>
    </xf>
    <xf numFmtId="0" fontId="0" fillId="7" borderId="11" xfId="0" applyFill="1" applyBorder="1" applyAlignment="1">
      <alignment horizontal="center"/>
    </xf>
    <xf numFmtId="0" fontId="2" fillId="7" borderId="8" xfId="0" applyFont="1" applyFill="1" applyBorder="1" applyAlignment="1" applyProtection="1">
      <alignment horizontal="center"/>
      <protection locked="0"/>
    </xf>
    <xf numFmtId="49" fontId="2" fillId="7" borderId="8" xfId="0" applyNumberFormat="1" applyFont="1" applyFill="1" applyBorder="1" applyProtection="1">
      <protection locked="0"/>
    </xf>
    <xf numFmtId="0" fontId="2" fillId="0" borderId="31" xfId="0" applyFont="1" applyBorder="1" applyAlignment="1" applyProtection="1">
      <alignment horizontal="left" shrinkToFit="1"/>
      <protection hidden="1"/>
    </xf>
    <xf numFmtId="0" fontId="23" fillId="2" borderId="8" xfId="0" applyFont="1" applyFill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 hidden="1"/>
    </xf>
    <xf numFmtId="0" fontId="0" fillId="0" borderId="7" xfId="0" applyBorder="1"/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62" xfId="0" applyFont="1" applyBorder="1" applyProtection="1">
      <protection hidden="1"/>
    </xf>
    <xf numFmtId="0" fontId="10" fillId="0" borderId="64" xfId="0" applyFont="1" applyBorder="1" applyAlignment="1" applyProtection="1">
      <alignment shrinkToFit="1"/>
      <protection hidden="1"/>
    </xf>
    <xf numFmtId="49" fontId="0" fillId="0" borderId="8" xfId="0" applyNumberFormat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/>
    </xf>
    <xf numFmtId="0" fontId="21" fillId="5" borderId="6" xfId="0" applyNumberFormat="1" applyFont="1" applyFill="1" applyBorder="1" applyAlignment="1">
      <alignment horizontal="center"/>
    </xf>
    <xf numFmtId="0" fontId="21" fillId="5" borderId="7" xfId="0" applyNumberFormat="1" applyFont="1" applyFill="1" applyBorder="1" applyAlignment="1">
      <alignment horizontal="center"/>
    </xf>
    <xf numFmtId="0" fontId="21" fillId="5" borderId="36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29" xfId="0" applyFont="1" applyFill="1" applyBorder="1" applyAlignment="1" applyProtection="1">
      <alignment horizontal="center"/>
      <protection hidden="1"/>
    </xf>
    <xf numFmtId="0" fontId="0" fillId="0" borderId="7" xfId="0" applyBorder="1"/>
    <xf numFmtId="0" fontId="2" fillId="0" borderId="48" xfId="0" applyFont="1" applyFill="1" applyBorder="1" applyAlignment="1" applyProtection="1">
      <alignment horizontal="center" vertical="center" textRotation="255"/>
      <protection hidden="1"/>
    </xf>
    <xf numFmtId="0" fontId="2" fillId="0" borderId="49" xfId="0" applyFont="1" applyFill="1" applyBorder="1" applyAlignment="1" applyProtection="1">
      <alignment horizontal="center" vertical="center" textRotation="255"/>
      <protection hidden="1"/>
    </xf>
    <xf numFmtId="0" fontId="2" fillId="0" borderId="50" xfId="0" applyFont="1" applyFill="1" applyBorder="1" applyAlignment="1" applyProtection="1">
      <alignment horizontal="center" vertical="center" textRotation="255"/>
      <protection hidden="1"/>
    </xf>
    <xf numFmtId="0" fontId="2" fillId="0" borderId="2" xfId="0" applyFont="1" applyFill="1" applyBorder="1" applyAlignment="1" applyProtection="1">
      <alignment horizontal="center" shrinkToFit="1"/>
      <protection hidden="1"/>
    </xf>
    <xf numFmtId="0" fontId="2" fillId="0" borderId="11" xfId="0" applyFont="1" applyFill="1" applyBorder="1" applyAlignment="1" applyProtection="1">
      <alignment horizontal="center" shrinkToFit="1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47" xfId="0" applyFont="1" applyFill="1" applyBorder="1" applyAlignment="1" applyProtection="1">
      <alignment horizontal="center"/>
      <protection hidden="1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44" xfId="0" applyFont="1" applyFill="1" applyBorder="1" applyAlignment="1" applyProtection="1">
      <alignment horizontal="center"/>
      <protection hidden="1"/>
    </xf>
    <xf numFmtId="0" fontId="2" fillId="0" borderId="45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45" xfId="0" applyFont="1" applyBorder="1" applyAlignment="1" applyProtection="1">
      <alignment horizontal="center"/>
      <protection hidden="1"/>
    </xf>
    <xf numFmtId="0" fontId="0" fillId="0" borderId="11" xfId="0" applyBorder="1"/>
    <xf numFmtId="0" fontId="2" fillId="0" borderId="58" xfId="0" applyFont="1" applyFill="1" applyBorder="1" applyAlignment="1" applyProtection="1">
      <protection hidden="1"/>
    </xf>
    <xf numFmtId="0" fontId="2" fillId="0" borderId="59" xfId="0" applyFont="1" applyFill="1" applyBorder="1" applyAlignment="1" applyProtection="1">
      <protection hidden="1"/>
    </xf>
    <xf numFmtId="0" fontId="3" fillId="3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28" xfId="0" applyFont="1" applyBorder="1" applyAlignment="1" applyProtection="1">
      <alignment horizontal="left" vertical="top" wrapText="1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left" shrinkToFit="1"/>
      <protection hidden="1"/>
    </xf>
    <xf numFmtId="0" fontId="11" fillId="0" borderId="39" xfId="0" applyFont="1" applyBorder="1" applyAlignment="1">
      <alignment shrinkToFit="1"/>
    </xf>
    <xf numFmtId="0" fontId="10" fillId="0" borderId="9" xfId="0" applyFont="1" applyBorder="1" applyAlignment="1" applyProtection="1">
      <alignment horizontal="left" shrinkToFit="1"/>
      <protection hidden="1"/>
    </xf>
    <xf numFmtId="0" fontId="11" fillId="0" borderId="40" xfId="0" applyFont="1" applyBorder="1" applyAlignment="1">
      <alignment shrinkToFit="1"/>
    </xf>
    <xf numFmtId="0" fontId="2" fillId="0" borderId="59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left" shrinkToFit="1"/>
      <protection hidden="1"/>
    </xf>
    <xf numFmtId="0" fontId="0" fillId="0" borderId="39" xfId="0" applyBorder="1" applyAlignment="1">
      <alignment shrinkToFit="1"/>
    </xf>
    <xf numFmtId="0" fontId="10" fillId="0" borderId="10" xfId="0" applyFont="1" applyBorder="1" applyAlignment="1" applyProtection="1">
      <alignment horizontal="left"/>
      <protection hidden="1"/>
    </xf>
    <xf numFmtId="0" fontId="11" fillId="0" borderId="38" xfId="0" applyFont="1" applyBorder="1"/>
    <xf numFmtId="0" fontId="11" fillId="0" borderId="39" xfId="0" applyFont="1" applyBorder="1"/>
    <xf numFmtId="0" fontId="2" fillId="0" borderId="46" xfId="0" applyNumberFormat="1" applyFont="1" applyBorder="1" applyAlignment="1" applyProtection="1">
      <alignment horizontal="center"/>
      <protection hidden="1"/>
    </xf>
    <xf numFmtId="0" fontId="0" fillId="0" borderId="40" xfId="0" applyNumberFormat="1" applyBorder="1"/>
    <xf numFmtId="0" fontId="2" fillId="0" borderId="43" xfId="0" applyFont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2" fillId="0" borderId="21" xfId="0" applyFont="1" applyFill="1" applyBorder="1" applyAlignment="1" applyProtection="1">
      <alignment horizontal="left" shrinkToFit="1"/>
      <protection hidden="1"/>
    </xf>
    <xf numFmtId="0" fontId="0" fillId="0" borderId="36" xfId="0" applyBorder="1" applyAlignment="1">
      <alignment horizontal="left" shrinkToFit="1"/>
    </xf>
    <xf numFmtId="0" fontId="2" fillId="0" borderId="58" xfId="0" applyFont="1" applyFill="1" applyBorder="1" applyAlignment="1" applyProtection="1">
      <alignment horizontal="center"/>
      <protection hidden="1"/>
    </xf>
    <xf numFmtId="0" fontId="10" fillId="0" borderId="62" xfId="0" applyFont="1" applyBorder="1" applyAlignment="1" applyProtection="1">
      <alignment horizontal="left" shrinkToFit="1"/>
      <protection hidden="1"/>
    </xf>
    <xf numFmtId="0" fontId="11" fillId="0" borderId="61" xfId="0" applyFont="1" applyBorder="1" applyAlignment="1">
      <alignment shrinkToFit="1"/>
    </xf>
    <xf numFmtId="0" fontId="2" fillId="0" borderId="62" xfId="0" applyFont="1" applyBorder="1" applyAlignment="1" applyProtection="1">
      <alignment horizontal="left" shrinkToFit="1"/>
      <protection hidden="1"/>
    </xf>
    <xf numFmtId="0" fontId="0" fillId="0" borderId="61" xfId="0" applyBorder="1" applyAlignment="1">
      <alignment shrinkToFit="1"/>
    </xf>
    <xf numFmtId="0" fontId="10" fillId="0" borderId="62" xfId="0" applyFont="1" applyBorder="1" applyAlignment="1" applyProtection="1">
      <alignment horizontal="left"/>
      <protection hidden="1"/>
    </xf>
    <xf numFmtId="0" fontId="11" fillId="0" borderId="63" xfId="0" applyFont="1" applyBorder="1"/>
    <xf numFmtId="0" fontId="11" fillId="0" borderId="61" xfId="0" applyFont="1" applyBorder="1"/>
    <xf numFmtId="0" fontId="0" fillId="0" borderId="2" xfId="0" applyBorder="1"/>
    <xf numFmtId="0" fontId="10" fillId="0" borderId="9" xfId="0" applyFont="1" applyBorder="1" applyAlignment="1" applyProtection="1">
      <alignment horizontal="left"/>
      <protection hidden="1"/>
    </xf>
    <xf numFmtId="0" fontId="11" fillId="0" borderId="41" xfId="0" applyFont="1" applyBorder="1"/>
    <xf numFmtId="0" fontId="11" fillId="0" borderId="40" xfId="0" applyFont="1" applyBorder="1"/>
    <xf numFmtId="0" fontId="2" fillId="0" borderId="60" xfId="0" applyFont="1" applyBorder="1" applyAlignment="1" applyProtection="1">
      <alignment horizontal="center"/>
      <protection hidden="1"/>
    </xf>
    <xf numFmtId="0" fontId="2" fillId="0" borderId="61" xfId="0" applyFont="1" applyBorder="1" applyAlignment="1" applyProtection="1">
      <alignment horizontal="center"/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left" shrinkToFit="1"/>
      <protection hidden="1"/>
    </xf>
    <xf numFmtId="0" fontId="0" fillId="0" borderId="40" xfId="0" applyBorder="1" applyAlignment="1">
      <alignment shrinkToFit="1"/>
    </xf>
    <xf numFmtId="0" fontId="2" fillId="0" borderId="42" xfId="0" applyFont="1" applyFill="1" applyBorder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left"/>
      <protection hidden="1"/>
    </xf>
    <xf numFmtId="0" fontId="2" fillId="0" borderId="27" xfId="0" applyFont="1" applyFill="1" applyBorder="1" applyAlignment="1" applyProtection="1">
      <alignment horizontal="left"/>
      <protection hidden="1"/>
    </xf>
    <xf numFmtId="0" fontId="2" fillId="0" borderId="21" xfId="0" applyFont="1" applyFill="1" applyBorder="1" applyAlignment="1" applyProtection="1">
      <alignment horizontal="left"/>
      <protection hidden="1"/>
    </xf>
    <xf numFmtId="0" fontId="2" fillId="0" borderId="7" xfId="0" applyFont="1" applyFill="1" applyBorder="1" applyAlignment="1" applyProtection="1">
      <alignment horizontal="left"/>
      <protection hidden="1"/>
    </xf>
    <xf numFmtId="0" fontId="2" fillId="0" borderId="25" xfId="0" applyFont="1" applyFill="1" applyBorder="1" applyAlignment="1" applyProtection="1">
      <alignment horizontal="left"/>
      <protection hidden="1"/>
    </xf>
    <xf numFmtId="0" fontId="0" fillId="0" borderId="7" xfId="0" applyBorder="1" applyAlignment="1">
      <alignment horizontal="left" shrinkToFit="1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42" xfId="0" applyFont="1" applyFill="1" applyBorder="1" applyAlignment="1" applyProtection="1">
      <alignment horizontal="center"/>
      <protection hidden="1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2" fillId="0" borderId="21" xfId="0" applyFont="1" applyFill="1" applyBorder="1" applyAlignment="1" applyProtection="1">
      <alignment horizontal="center"/>
      <protection hidden="1"/>
    </xf>
    <xf numFmtId="0" fontId="2" fillId="0" borderId="42" xfId="0" applyFont="1" applyFill="1" applyBorder="1" applyAlignment="1" applyProtection="1">
      <alignment horizontal="left" shrinkToFit="1"/>
      <protection hidden="1"/>
    </xf>
    <xf numFmtId="0" fontId="0" fillId="0" borderId="1" xfId="0" applyBorder="1" applyAlignment="1">
      <alignment horizontal="left" shrinkToFit="1"/>
    </xf>
    <xf numFmtId="0" fontId="2" fillId="0" borderId="2" xfId="0" applyFont="1" applyFill="1" applyBorder="1" applyAlignment="1" applyProtection="1">
      <protection hidden="1"/>
    </xf>
    <xf numFmtId="0" fontId="2" fillId="0" borderId="11" xfId="0" applyFont="1" applyFill="1" applyBorder="1" applyAlignment="1" applyProtection="1">
      <protection hidden="1"/>
    </xf>
    <xf numFmtId="0" fontId="0" fillId="0" borderId="35" xfId="0" applyBorder="1" applyAlignment="1">
      <alignment horizontal="left"/>
    </xf>
    <xf numFmtId="0" fontId="0" fillId="0" borderId="1" xfId="0" applyBorder="1"/>
    <xf numFmtId="0" fontId="0" fillId="0" borderId="44" xfId="0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2" zoomScaleNormal="5" zoomScaleSheetLayoutView="4" workbookViewId="0"/>
  </sheetViews>
  <sheetFormatPr defaultRowHeight="13.5" x14ac:dyDescent="0.15"/>
  <sheetData/>
  <customSheetViews>
    <customSheetView guid="{5F77EBF4-401B-4C53-AD39-DF5B76E7FAC6}" showGridLines="0" showRowCol="0" outlineSymbols="0" zeroValues="0" state="veryHidden" topLeftCell="B2">
      <pageMargins left="0.75" right="0.75" top="1" bottom="1" header="0.51200000000000001" footer="0.51200000000000001"/>
      <headerFooter alignWithMargins="0"/>
    </customSheetView>
  </customSheetViews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46"/>
  <sheetViews>
    <sheetView tabSelected="1" view="pageBreakPreview" zoomScale="60" zoomScaleNormal="75" workbookViewId="0">
      <selection activeCell="B40" sqref="B40"/>
    </sheetView>
  </sheetViews>
  <sheetFormatPr defaultRowHeight="13.5" x14ac:dyDescent="0.15"/>
  <cols>
    <col min="10" max="10" width="10.375" bestFit="1" customWidth="1"/>
    <col min="15" max="15" width="8.875" customWidth="1"/>
    <col min="22" max="22" width="6.75" customWidth="1"/>
  </cols>
  <sheetData>
    <row r="3" spans="2:23" ht="17.25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23" ht="25.5" x14ac:dyDescent="0.25">
      <c r="B4" s="32" t="s">
        <v>106</v>
      </c>
      <c r="C4" s="20"/>
      <c r="D4" s="20"/>
      <c r="E4" s="20"/>
      <c r="F4" s="20"/>
      <c r="G4" s="20"/>
      <c r="H4" s="20"/>
      <c r="I4" s="20"/>
      <c r="K4" s="20"/>
      <c r="L4" s="20"/>
      <c r="M4" s="22"/>
      <c r="P4" s="21"/>
      <c r="W4" s="65" t="s">
        <v>115</v>
      </c>
    </row>
    <row r="5" spans="2:23" ht="18.75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2"/>
    </row>
    <row r="8" spans="2:23" ht="18.75" x14ac:dyDescent="0.2">
      <c r="B8" s="20"/>
      <c r="C8" s="20" t="s">
        <v>27</v>
      </c>
      <c r="D8" s="20"/>
      <c r="E8" s="20"/>
      <c r="F8" s="20"/>
      <c r="G8" s="20"/>
      <c r="H8" s="20"/>
      <c r="I8" s="20"/>
      <c r="J8" s="20"/>
      <c r="K8" s="20"/>
      <c r="L8" s="20"/>
      <c r="M8" s="22"/>
    </row>
    <row r="11" spans="2:23" ht="21" x14ac:dyDescent="0.2">
      <c r="B11" s="24" t="s">
        <v>21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6"/>
      <c r="N11" s="26"/>
    </row>
    <row r="12" spans="2:23" ht="21" x14ac:dyDescent="0.2">
      <c r="B12" s="24"/>
      <c r="C12" s="27" t="s">
        <v>17</v>
      </c>
      <c r="D12" s="25" t="s">
        <v>22</v>
      </c>
      <c r="E12" s="24"/>
      <c r="F12" s="24"/>
      <c r="G12" s="24"/>
      <c r="H12" s="24"/>
      <c r="I12" s="24"/>
      <c r="J12" s="24"/>
      <c r="K12" s="24"/>
      <c r="L12" s="24"/>
      <c r="M12" s="26"/>
      <c r="N12" s="26"/>
    </row>
    <row r="13" spans="2:23" ht="21" x14ac:dyDescent="0.2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6"/>
      <c r="N13" s="26"/>
    </row>
    <row r="14" spans="2:23" ht="21" x14ac:dyDescent="0.2">
      <c r="B14" s="24"/>
      <c r="C14" s="27" t="s">
        <v>18</v>
      </c>
      <c r="D14" s="25" t="s">
        <v>84</v>
      </c>
      <c r="E14" s="24"/>
      <c r="F14" s="24"/>
      <c r="G14" s="24"/>
      <c r="H14" s="24"/>
      <c r="I14" s="24"/>
      <c r="J14" s="24"/>
      <c r="K14" s="24"/>
      <c r="L14" s="24"/>
      <c r="M14" s="26"/>
      <c r="N14" s="26"/>
    </row>
    <row r="15" spans="2:23" ht="21" x14ac:dyDescent="0.2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6"/>
      <c r="N15" s="26"/>
    </row>
    <row r="16" spans="2:23" ht="21" x14ac:dyDescent="0.2">
      <c r="B16" s="24"/>
      <c r="C16" s="27" t="s">
        <v>19</v>
      </c>
      <c r="D16" s="25" t="s">
        <v>85</v>
      </c>
      <c r="E16" s="24"/>
      <c r="F16" s="24"/>
      <c r="G16" s="24"/>
      <c r="H16" s="24"/>
      <c r="I16" s="24"/>
      <c r="J16" s="24"/>
      <c r="K16" s="24"/>
      <c r="L16" s="24"/>
      <c r="M16" s="26"/>
      <c r="N16" s="26"/>
    </row>
    <row r="17" spans="2:14" ht="21" x14ac:dyDescent="0.2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6"/>
      <c r="N17" s="26"/>
    </row>
    <row r="18" spans="2:14" ht="21" x14ac:dyDescent="0.2">
      <c r="B18" s="24"/>
      <c r="C18" s="27" t="s">
        <v>20</v>
      </c>
      <c r="D18" s="25" t="s">
        <v>32</v>
      </c>
      <c r="E18" s="24"/>
      <c r="F18" s="24"/>
      <c r="G18" s="24"/>
      <c r="H18" s="24"/>
      <c r="I18" s="24"/>
      <c r="J18" s="24"/>
      <c r="K18" s="24"/>
      <c r="L18" s="24"/>
      <c r="M18" s="26"/>
      <c r="N18" s="26"/>
    </row>
    <row r="19" spans="2:14" ht="21" x14ac:dyDescent="0.2">
      <c r="B19" s="24"/>
      <c r="C19" s="24"/>
      <c r="D19" s="25" t="s">
        <v>93</v>
      </c>
      <c r="E19" s="24"/>
      <c r="F19" s="24"/>
      <c r="G19" s="24"/>
      <c r="H19" s="24"/>
      <c r="I19" s="24"/>
      <c r="J19" s="24"/>
      <c r="K19" s="24"/>
      <c r="L19" s="24"/>
      <c r="M19" s="26"/>
      <c r="N19" s="26"/>
    </row>
    <row r="20" spans="2:14" ht="21" x14ac:dyDescent="0.2">
      <c r="B20" s="24"/>
      <c r="C20" s="24"/>
      <c r="D20" s="69" t="s">
        <v>94</v>
      </c>
      <c r="F20" s="24"/>
      <c r="G20" s="24"/>
      <c r="H20" s="24"/>
      <c r="I20" s="24"/>
      <c r="J20" s="24"/>
      <c r="K20" s="24"/>
      <c r="L20" s="24"/>
      <c r="M20" s="26"/>
      <c r="N20" s="26"/>
    </row>
    <row r="21" spans="2:14" ht="21" x14ac:dyDescent="0.2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6"/>
      <c r="N21" s="26"/>
    </row>
    <row r="22" spans="2:14" ht="21" x14ac:dyDescent="0.2">
      <c r="B22" s="24"/>
      <c r="C22" s="24" t="s">
        <v>23</v>
      </c>
      <c r="E22" s="24"/>
      <c r="F22" s="24"/>
      <c r="G22" s="24"/>
      <c r="H22" s="24"/>
      <c r="I22" s="24"/>
      <c r="J22" s="24"/>
      <c r="K22" s="24"/>
      <c r="L22" s="24"/>
      <c r="M22" s="26"/>
      <c r="N22" s="26"/>
    </row>
    <row r="23" spans="2:14" ht="42" customHeight="1" x14ac:dyDescent="0.3">
      <c r="C23" s="61"/>
      <c r="D23" s="60" t="s">
        <v>31</v>
      </c>
    </row>
    <row r="24" spans="2:14" ht="21" x14ac:dyDescent="0.2">
      <c r="B24" s="24"/>
      <c r="C24" s="24"/>
      <c r="E24" s="24"/>
      <c r="F24" s="24"/>
      <c r="G24" s="24"/>
      <c r="H24" s="24"/>
      <c r="I24" s="24"/>
      <c r="J24" s="24"/>
      <c r="K24" s="24"/>
      <c r="L24" s="24"/>
      <c r="M24" s="26"/>
      <c r="N24" s="26"/>
    </row>
    <row r="25" spans="2:14" ht="21" x14ac:dyDescent="0.2">
      <c r="B25" s="24"/>
      <c r="C25" s="24"/>
      <c r="D25" s="25" t="s">
        <v>30</v>
      </c>
      <c r="G25" s="24"/>
      <c r="H25" s="24"/>
      <c r="I25" s="24"/>
      <c r="J25" s="24"/>
      <c r="K25" s="24"/>
      <c r="L25" s="24"/>
      <c r="M25" s="26"/>
      <c r="N25" s="26"/>
    </row>
    <row r="26" spans="2:14" ht="21" x14ac:dyDescent="0.2">
      <c r="B26" s="24"/>
      <c r="C26" s="24"/>
      <c r="D26" s="25"/>
      <c r="G26" s="24"/>
      <c r="H26" s="24"/>
      <c r="I26" s="24"/>
      <c r="J26" s="24"/>
      <c r="K26" s="24"/>
      <c r="L26" s="24"/>
      <c r="M26" s="26"/>
      <c r="N26" s="26"/>
    </row>
    <row r="27" spans="2:14" ht="32.25" x14ac:dyDescent="0.3">
      <c r="B27" s="22"/>
      <c r="C27" s="22"/>
      <c r="D27" s="63" t="s">
        <v>111</v>
      </c>
      <c r="E27" s="62"/>
      <c r="F27" s="62"/>
      <c r="G27" s="62"/>
      <c r="H27" s="62"/>
      <c r="I27" s="62"/>
      <c r="J27" s="62"/>
      <c r="K27" s="64"/>
      <c r="L27" s="64"/>
      <c r="M27" s="64"/>
    </row>
    <row r="28" spans="2:14" ht="21" x14ac:dyDescent="0.2">
      <c r="B28" s="24"/>
      <c r="C28" s="24"/>
      <c r="E28" s="24"/>
      <c r="F28" s="24"/>
      <c r="G28" s="24"/>
      <c r="H28" s="24"/>
      <c r="I28" s="24"/>
      <c r="J28" s="24"/>
      <c r="K28" s="24"/>
      <c r="L28" s="24"/>
      <c r="M28" s="26"/>
      <c r="N28" s="26"/>
    </row>
    <row r="29" spans="2:14" ht="21" x14ac:dyDescent="0.2">
      <c r="B29" s="24"/>
      <c r="C29" s="24"/>
      <c r="D29" s="26"/>
      <c r="E29" s="25" t="s">
        <v>112</v>
      </c>
      <c r="F29" s="24"/>
      <c r="G29" s="24"/>
      <c r="H29" s="24"/>
      <c r="I29" s="24"/>
      <c r="J29" s="24"/>
      <c r="K29" s="24"/>
      <c r="L29" s="24"/>
      <c r="M29" s="26"/>
      <c r="N29" s="26"/>
    </row>
    <row r="30" spans="2:14" ht="21" x14ac:dyDescent="0.2">
      <c r="B30" s="24"/>
      <c r="C30" s="24"/>
      <c r="E30" s="24"/>
      <c r="F30" s="24"/>
      <c r="G30" s="24"/>
      <c r="H30" s="24"/>
      <c r="I30" s="24"/>
      <c r="J30" s="24"/>
      <c r="K30" s="24"/>
      <c r="L30" s="24"/>
      <c r="M30" s="26"/>
      <c r="N30" s="26"/>
    </row>
    <row r="31" spans="2:14" ht="21" x14ac:dyDescent="0.2">
      <c r="B31" s="24"/>
      <c r="C31" s="24"/>
      <c r="D31" s="24"/>
      <c r="E31" s="25" t="s">
        <v>113</v>
      </c>
      <c r="F31" s="24"/>
      <c r="G31" s="24"/>
      <c r="H31" s="24"/>
      <c r="I31" s="24"/>
      <c r="J31" s="24"/>
      <c r="K31" s="24"/>
      <c r="L31" s="24"/>
      <c r="M31" s="26"/>
      <c r="N31" s="26"/>
    </row>
    <row r="32" spans="2:14" ht="18.75" x14ac:dyDescent="0.2">
      <c r="B32" s="22"/>
      <c r="C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8.75" x14ac:dyDescent="0.2">
      <c r="B33" s="22"/>
      <c r="C33" s="22"/>
      <c r="D33" s="22"/>
      <c r="E33" s="23" t="s">
        <v>33</v>
      </c>
      <c r="F33" s="22"/>
      <c r="G33" s="22"/>
      <c r="H33" s="22"/>
      <c r="I33" s="22"/>
      <c r="J33" s="22"/>
      <c r="K33" s="22"/>
      <c r="L33" s="22"/>
      <c r="M33" s="22"/>
    </row>
    <row r="34" spans="1:13" ht="18.75" x14ac:dyDescent="0.2">
      <c r="B34" s="22"/>
      <c r="C34" s="22"/>
      <c r="E34" s="22"/>
      <c r="F34" s="22"/>
      <c r="G34" s="22"/>
      <c r="H34" s="22"/>
      <c r="I34" s="22"/>
      <c r="J34" s="22"/>
      <c r="K34" s="22"/>
      <c r="L34" s="22"/>
      <c r="M34" s="22"/>
    </row>
    <row r="37" spans="1:13" ht="42" customHeight="1" x14ac:dyDescent="0.3">
      <c r="B37" s="60" t="s">
        <v>116</v>
      </c>
      <c r="C37" s="61"/>
    </row>
    <row r="38" spans="1:13" ht="42" customHeight="1" x14ac:dyDescent="0.3">
      <c r="B38" s="72" t="s">
        <v>117</v>
      </c>
      <c r="C38" s="61"/>
    </row>
    <row r="39" spans="1:13" ht="42" customHeight="1" x14ac:dyDescent="0.3">
      <c r="B39" s="72" t="s">
        <v>118</v>
      </c>
      <c r="C39" s="61"/>
    </row>
    <row r="41" spans="1:13" ht="32.25" x14ac:dyDescent="0.3">
      <c r="B41" s="60" t="s">
        <v>35</v>
      </c>
      <c r="C41" s="61"/>
    </row>
    <row r="42" spans="1:13" ht="32.25" x14ac:dyDescent="0.3">
      <c r="B42" s="60" t="s">
        <v>34</v>
      </c>
      <c r="C42" s="61"/>
    </row>
    <row r="43" spans="1:13" ht="32.25" x14ac:dyDescent="0.3">
      <c r="A43" s="70"/>
      <c r="B43" s="71" t="s">
        <v>36</v>
      </c>
      <c r="C43" s="61"/>
    </row>
    <row r="45" spans="1:13" ht="32.25" x14ac:dyDescent="0.3">
      <c r="B45" s="60" t="s">
        <v>114</v>
      </c>
    </row>
    <row r="46" spans="1:13" ht="32.25" x14ac:dyDescent="0.3">
      <c r="B46" s="60" t="s">
        <v>28</v>
      </c>
    </row>
  </sheetData>
  <customSheetViews>
    <customSheetView guid="{5F77EBF4-401B-4C53-AD39-DF5B76E7FAC6}" scale="60" showPageBreaks="1" printArea="1" view="pageBreakPreview">
      <pageMargins left="0.39370078740157483" right="0.19685039370078741" top="0.82677165354330717" bottom="0.98425196850393704" header="0.51181102362204722" footer="0.51181102362204722"/>
      <printOptions horizontalCentered="1"/>
      <pageSetup paperSize="9" scale="47" orientation="portrait" horizontalDpi="720" verticalDpi="720" r:id="rId1"/>
      <headerFooter alignWithMargins="0"/>
    </customSheetView>
  </customSheetViews>
  <phoneticPr fontId="1"/>
  <printOptions horizontalCentered="1"/>
  <pageMargins left="0.39370078740157483" right="0.19685039370078741" top="0.82677165354330717" bottom="0.98425196850393704" header="0.51181102362204722" footer="0.51181102362204722"/>
  <pageSetup paperSize="9" scale="47" orientation="portrait" horizontalDpi="720" verticalDpi="72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view="pageBreakPreview" zoomScaleNormal="100" zoomScaleSheetLayoutView="100" workbookViewId="0">
      <selection activeCell="B2" sqref="B2:F2"/>
    </sheetView>
  </sheetViews>
  <sheetFormatPr defaultRowHeight="13.5" x14ac:dyDescent="0.15"/>
  <cols>
    <col min="1" max="2" width="3" customWidth="1"/>
    <col min="3" max="3" width="18.125" customWidth="1"/>
    <col min="4" max="4" width="30.75" customWidth="1"/>
    <col min="5" max="5" width="25.25" bestFit="1" customWidth="1"/>
  </cols>
  <sheetData>
    <row r="2" spans="2:6" ht="14.25" customHeight="1" x14ac:dyDescent="0.15">
      <c r="B2" s="131" t="s">
        <v>109</v>
      </c>
      <c r="C2" s="132"/>
      <c r="D2" s="132"/>
      <c r="E2" s="132"/>
      <c r="F2" s="133"/>
    </row>
    <row r="3" spans="2:6" x14ac:dyDescent="0.15">
      <c r="B3" s="103"/>
      <c r="C3" s="1"/>
      <c r="D3" s="1"/>
      <c r="E3" s="1"/>
      <c r="F3" s="104"/>
    </row>
    <row r="4" spans="2:6" x14ac:dyDescent="0.15">
      <c r="B4" s="103"/>
      <c r="C4" s="4" t="s">
        <v>53</v>
      </c>
      <c r="D4" s="4"/>
      <c r="E4" s="1"/>
      <c r="F4" s="104"/>
    </row>
    <row r="5" spans="2:6" x14ac:dyDescent="0.15">
      <c r="B5" s="103"/>
      <c r="C5" s="84" t="s">
        <v>47</v>
      </c>
      <c r="D5" s="95"/>
      <c r="E5" s="1" t="s">
        <v>65</v>
      </c>
      <c r="F5" s="104"/>
    </row>
    <row r="6" spans="2:6" x14ac:dyDescent="0.15">
      <c r="B6" s="103"/>
      <c r="C6" s="84" t="s">
        <v>54</v>
      </c>
      <c r="D6" s="83"/>
      <c r="E6" s="1"/>
      <c r="F6" s="104"/>
    </row>
    <row r="7" spans="2:6" x14ac:dyDescent="0.15">
      <c r="B7" s="103"/>
      <c r="C7" s="84" t="s">
        <v>55</v>
      </c>
      <c r="D7" s="83"/>
      <c r="E7" s="1"/>
      <c r="F7" s="104"/>
    </row>
    <row r="8" spans="2:6" x14ac:dyDescent="0.15">
      <c r="B8" s="103"/>
      <c r="C8" s="84" t="s">
        <v>108</v>
      </c>
      <c r="D8" s="83"/>
      <c r="E8" s="1"/>
      <c r="F8" s="104"/>
    </row>
    <row r="9" spans="2:6" x14ac:dyDescent="0.15">
      <c r="B9" s="103"/>
      <c r="C9" s="84" t="s">
        <v>1</v>
      </c>
      <c r="D9" s="83"/>
      <c r="E9" s="1" t="s">
        <v>66</v>
      </c>
      <c r="F9" s="104"/>
    </row>
    <row r="10" spans="2:6" x14ac:dyDescent="0.15">
      <c r="B10" s="103"/>
      <c r="C10" s="85" t="s">
        <v>37</v>
      </c>
      <c r="D10" s="83"/>
      <c r="E10" s="1"/>
      <c r="F10" s="104"/>
    </row>
    <row r="11" spans="2:6" x14ac:dyDescent="0.15">
      <c r="B11" s="103"/>
      <c r="C11" s="4"/>
      <c r="D11" s="4"/>
      <c r="E11" s="1"/>
      <c r="F11" s="104"/>
    </row>
    <row r="12" spans="2:6" x14ac:dyDescent="0.15">
      <c r="B12" s="103"/>
      <c r="C12" s="4" t="s">
        <v>46</v>
      </c>
      <c r="D12" s="4"/>
      <c r="E12" s="1"/>
      <c r="F12" s="104"/>
    </row>
    <row r="13" spans="2:6" x14ac:dyDescent="0.15">
      <c r="B13" s="103"/>
      <c r="C13" s="85" t="s">
        <v>3</v>
      </c>
      <c r="D13" s="83"/>
      <c r="E13" s="1" t="s">
        <v>61</v>
      </c>
      <c r="F13" s="104"/>
    </row>
    <row r="14" spans="2:6" x14ac:dyDescent="0.15">
      <c r="B14" s="103"/>
      <c r="C14" s="85" t="s">
        <v>49</v>
      </c>
      <c r="D14" s="83"/>
      <c r="E14" s="1" t="s">
        <v>61</v>
      </c>
      <c r="F14" s="104"/>
    </row>
    <row r="15" spans="2:6" x14ac:dyDescent="0.15">
      <c r="B15" s="103"/>
      <c r="C15" s="85" t="s">
        <v>13</v>
      </c>
      <c r="D15" s="83"/>
      <c r="E15" s="1"/>
      <c r="F15" s="104"/>
    </row>
    <row r="16" spans="2:6" x14ac:dyDescent="0.15">
      <c r="B16" s="103"/>
      <c r="C16" s="85" t="s">
        <v>0</v>
      </c>
      <c r="D16" s="95"/>
      <c r="E16" s="1" t="s">
        <v>61</v>
      </c>
      <c r="F16" s="104"/>
    </row>
    <row r="17" spans="2:6" x14ac:dyDescent="0.15">
      <c r="B17" s="103"/>
      <c r="C17" s="85" t="s">
        <v>2</v>
      </c>
      <c r="D17" s="95"/>
      <c r="E17" s="1" t="s">
        <v>61</v>
      </c>
      <c r="F17" s="104"/>
    </row>
    <row r="18" spans="2:6" x14ac:dyDescent="0.15">
      <c r="B18" s="103"/>
      <c r="C18" s="85" t="s">
        <v>14</v>
      </c>
      <c r="D18" s="95"/>
      <c r="E18" s="1"/>
      <c r="F18" s="104"/>
    </row>
    <row r="19" spans="2:6" x14ac:dyDescent="0.15">
      <c r="B19" s="103"/>
      <c r="C19" s="4"/>
      <c r="D19" s="4"/>
      <c r="E19" s="1"/>
      <c r="F19" s="104"/>
    </row>
    <row r="20" spans="2:6" x14ac:dyDescent="0.15">
      <c r="B20" s="103"/>
      <c r="C20" s="4" t="s">
        <v>62</v>
      </c>
      <c r="D20" s="4"/>
      <c r="E20" s="1"/>
      <c r="F20" s="104"/>
    </row>
    <row r="21" spans="2:6" x14ac:dyDescent="0.15">
      <c r="B21" s="103"/>
      <c r="C21" s="85" t="s">
        <v>3</v>
      </c>
      <c r="D21" s="83"/>
      <c r="E21" s="1" t="s">
        <v>61</v>
      </c>
      <c r="F21" s="104"/>
    </row>
    <row r="22" spans="2:6" x14ac:dyDescent="0.15">
      <c r="B22" s="103"/>
      <c r="C22" s="85" t="s">
        <v>49</v>
      </c>
      <c r="D22" s="83"/>
      <c r="E22" s="1" t="s">
        <v>61</v>
      </c>
      <c r="F22" s="104"/>
    </row>
    <row r="23" spans="2:6" x14ac:dyDescent="0.15">
      <c r="B23" s="103"/>
      <c r="C23" s="85" t="s">
        <v>0</v>
      </c>
      <c r="D23" s="95"/>
      <c r="E23" s="1" t="s">
        <v>61</v>
      </c>
      <c r="F23" s="104"/>
    </row>
    <row r="24" spans="2:6" x14ac:dyDescent="0.15">
      <c r="B24" s="103"/>
      <c r="C24" s="85" t="s">
        <v>2</v>
      </c>
      <c r="D24" s="95"/>
      <c r="E24" s="1" t="s">
        <v>61</v>
      </c>
      <c r="F24" s="104"/>
    </row>
    <row r="25" spans="2:6" x14ac:dyDescent="0.15">
      <c r="B25" s="103"/>
      <c r="C25" s="4"/>
      <c r="D25" s="4"/>
      <c r="E25" s="1"/>
      <c r="F25" s="104"/>
    </row>
    <row r="26" spans="2:6" x14ac:dyDescent="0.15">
      <c r="B26" s="103"/>
      <c r="C26" s="4" t="s">
        <v>4</v>
      </c>
      <c r="D26" s="4"/>
      <c r="E26" s="1"/>
      <c r="F26" s="104"/>
    </row>
    <row r="27" spans="2:6" x14ac:dyDescent="0.15">
      <c r="B27" s="103"/>
      <c r="C27" s="85" t="s">
        <v>3</v>
      </c>
      <c r="D27" s="83"/>
      <c r="E27" s="1"/>
      <c r="F27" s="104"/>
    </row>
    <row r="28" spans="2:6" x14ac:dyDescent="0.15">
      <c r="B28" s="103"/>
      <c r="C28" s="85" t="s">
        <v>49</v>
      </c>
      <c r="D28" s="83"/>
      <c r="E28" s="1"/>
      <c r="F28" s="104"/>
    </row>
    <row r="29" spans="2:6" x14ac:dyDescent="0.15">
      <c r="B29" s="103"/>
      <c r="C29" s="4"/>
      <c r="D29" s="4"/>
      <c r="E29" s="1"/>
      <c r="F29" s="104"/>
    </row>
    <row r="30" spans="2:6" x14ac:dyDescent="0.15">
      <c r="B30" s="103"/>
      <c r="C30" s="4" t="s">
        <v>5</v>
      </c>
      <c r="D30" s="4"/>
      <c r="E30" s="1"/>
      <c r="F30" s="104"/>
    </row>
    <row r="31" spans="2:6" x14ac:dyDescent="0.15">
      <c r="B31" s="103"/>
      <c r="C31" s="85" t="s">
        <v>3</v>
      </c>
      <c r="D31" s="83"/>
      <c r="E31" s="1"/>
      <c r="F31" s="104"/>
    </row>
    <row r="32" spans="2:6" x14ac:dyDescent="0.15">
      <c r="B32" s="103"/>
      <c r="C32" s="85" t="s">
        <v>49</v>
      </c>
      <c r="D32" s="83"/>
      <c r="E32" s="1"/>
      <c r="F32" s="104"/>
    </row>
    <row r="33" spans="2:6" x14ac:dyDescent="0.15">
      <c r="B33" s="103"/>
      <c r="C33" s="4"/>
      <c r="D33" s="4"/>
      <c r="E33" s="1"/>
      <c r="F33" s="104"/>
    </row>
    <row r="34" spans="2:6" x14ac:dyDescent="0.15">
      <c r="B34" s="103"/>
      <c r="C34" s="4" t="s">
        <v>86</v>
      </c>
      <c r="D34" s="1"/>
      <c r="E34" s="1"/>
      <c r="F34" s="104"/>
    </row>
    <row r="35" spans="2:6" x14ac:dyDescent="0.15">
      <c r="B35" s="103"/>
      <c r="C35" s="129"/>
      <c r="D35" s="130"/>
      <c r="E35" s="1"/>
      <c r="F35" s="104"/>
    </row>
    <row r="36" spans="2:6" x14ac:dyDescent="0.15">
      <c r="B36" s="103"/>
      <c r="C36" s="130"/>
      <c r="D36" s="130"/>
      <c r="E36" s="1"/>
      <c r="F36" s="104"/>
    </row>
    <row r="37" spans="2:6" x14ac:dyDescent="0.15">
      <c r="B37" s="103"/>
      <c r="C37" s="130"/>
      <c r="D37" s="130"/>
      <c r="E37" s="1"/>
      <c r="F37" s="104"/>
    </row>
    <row r="38" spans="2:6" x14ac:dyDescent="0.15">
      <c r="B38" s="103"/>
      <c r="C38" s="130"/>
      <c r="D38" s="130"/>
      <c r="E38" s="1"/>
      <c r="F38" s="104"/>
    </row>
    <row r="39" spans="2:6" x14ac:dyDescent="0.15">
      <c r="B39" s="103"/>
      <c r="C39" s="130"/>
      <c r="D39" s="130"/>
      <c r="E39" s="1"/>
      <c r="F39" s="104"/>
    </row>
    <row r="40" spans="2:6" x14ac:dyDescent="0.15">
      <c r="B40" s="103"/>
      <c r="C40" s="1"/>
      <c r="D40" s="1"/>
      <c r="E40" s="1"/>
      <c r="F40" s="104"/>
    </row>
    <row r="41" spans="2:6" x14ac:dyDescent="0.15">
      <c r="B41" s="103"/>
      <c r="C41" s="1"/>
      <c r="D41" s="1"/>
      <c r="E41" s="1"/>
      <c r="F41" s="104"/>
    </row>
    <row r="42" spans="2:6" x14ac:dyDescent="0.15">
      <c r="B42" s="103"/>
      <c r="C42" s="1"/>
      <c r="D42" s="1"/>
      <c r="E42" s="1"/>
      <c r="F42" s="104"/>
    </row>
    <row r="43" spans="2:6" x14ac:dyDescent="0.15">
      <c r="B43" s="103"/>
      <c r="C43" s="1"/>
      <c r="D43" s="1"/>
      <c r="E43" s="1"/>
      <c r="F43" s="104"/>
    </row>
    <row r="44" spans="2:6" x14ac:dyDescent="0.15">
      <c r="B44" s="105"/>
      <c r="C44" s="102"/>
      <c r="D44" s="102"/>
      <c r="E44" s="102"/>
      <c r="F44" s="106"/>
    </row>
  </sheetData>
  <mergeCells count="2">
    <mergeCell ref="C35:D39"/>
    <mergeCell ref="B2:F2"/>
  </mergeCells>
  <phoneticPr fontId="1"/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リストから選択してください" error="選択が不可の場合は、次の名称を正しく入力してください。_x000a__x000a_１部リーグ_x000a_２部東リーグ_x000a_２部西リーグ_x000a_３部東リーグ_x000a_３部西リーグ_x000a_３部南リーグ_x000a_３部北リーグ">
          <x14:formula1>
            <xm:f>入力データ一覧!$A$2:$A$8</xm:f>
          </x14:formula1>
          <xm:sqref>D10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7"/>
  <sheetViews>
    <sheetView view="pageBreakPreview" zoomScale="85" zoomScaleNormal="100" zoomScaleSheetLayoutView="85" workbookViewId="0"/>
  </sheetViews>
  <sheetFormatPr defaultRowHeight="13.5" x14ac:dyDescent="0.15"/>
  <cols>
    <col min="1" max="1" width="3" customWidth="1"/>
    <col min="2" max="2" width="6.375" customWidth="1"/>
    <col min="3" max="3" width="21" customWidth="1"/>
    <col min="4" max="4" width="6.125" customWidth="1"/>
    <col min="5" max="6" width="4.25" customWidth="1"/>
    <col min="7" max="9" width="5.25" bestFit="1" customWidth="1"/>
    <col min="10" max="10" width="10.5" customWidth="1"/>
    <col min="11" max="11" width="14.5" customWidth="1"/>
    <col min="12" max="12" width="15.125" customWidth="1"/>
    <col min="13" max="13" width="20.375" customWidth="1"/>
    <col min="14" max="14" width="15.75" customWidth="1"/>
    <col min="15" max="15" width="6.75" customWidth="1"/>
    <col min="16" max="16" width="11.125" bestFit="1" customWidth="1"/>
    <col min="17" max="17" width="12.375" bestFit="1" customWidth="1"/>
    <col min="18" max="18" width="19.25" customWidth="1"/>
  </cols>
  <sheetData>
    <row r="2" spans="1:19" ht="14.25" x14ac:dyDescent="0.15">
      <c r="B2" s="112" t="s">
        <v>110</v>
      </c>
      <c r="C2" s="81"/>
      <c r="D2" s="82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07"/>
    </row>
    <row r="3" spans="1:19" ht="14.25" thickBot="1" x14ac:dyDescent="0.2">
      <c r="B3" s="10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  <c r="Q3" s="1"/>
      <c r="R3" s="104"/>
    </row>
    <row r="4" spans="1:19" ht="18" thickTop="1" x14ac:dyDescent="0.2">
      <c r="B4" s="109" t="s">
        <v>90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92" t="s">
        <v>70</v>
      </c>
      <c r="O4" s="87" t="s">
        <v>89</v>
      </c>
      <c r="P4" s="80"/>
      <c r="Q4" s="80"/>
      <c r="R4" s="110"/>
    </row>
    <row r="5" spans="1:19" x14ac:dyDescent="0.15">
      <c r="B5" s="101" t="s">
        <v>24</v>
      </c>
      <c r="C5" s="19" t="s">
        <v>7</v>
      </c>
      <c r="D5" s="134" t="s">
        <v>29</v>
      </c>
      <c r="E5" s="135"/>
      <c r="F5" s="136"/>
      <c r="G5" s="101" t="s">
        <v>8</v>
      </c>
      <c r="H5" s="101" t="s">
        <v>9</v>
      </c>
      <c r="I5" s="101" t="s">
        <v>10</v>
      </c>
      <c r="J5" s="78" t="s">
        <v>12</v>
      </c>
      <c r="K5" s="122" t="s">
        <v>104</v>
      </c>
      <c r="L5" s="19" t="s">
        <v>11</v>
      </c>
      <c r="M5" s="79" t="s">
        <v>25</v>
      </c>
      <c r="N5" s="89" t="s">
        <v>71</v>
      </c>
      <c r="O5" s="88" t="s">
        <v>91</v>
      </c>
      <c r="P5" s="98" t="s">
        <v>68</v>
      </c>
      <c r="Q5" s="19" t="s">
        <v>101</v>
      </c>
      <c r="R5" s="19" t="s">
        <v>88</v>
      </c>
    </row>
    <row r="6" spans="1:19" x14ac:dyDescent="0.15">
      <c r="A6">
        <v>1</v>
      </c>
      <c r="B6" s="74"/>
      <c r="C6" s="86"/>
      <c r="D6" s="74"/>
      <c r="E6" s="75"/>
      <c r="F6" s="76"/>
      <c r="G6" s="77"/>
      <c r="H6" s="77"/>
      <c r="I6" s="77"/>
      <c r="J6" s="73"/>
      <c r="K6" s="90"/>
      <c r="L6" s="97"/>
      <c r="M6" s="66"/>
      <c r="N6" s="91"/>
      <c r="O6" s="100"/>
      <c r="P6" s="99"/>
      <c r="Q6" s="96"/>
      <c r="R6" s="111"/>
      <c r="S6" t="str">
        <f>IF(C6="","",C6)</f>
        <v/>
      </c>
    </row>
    <row r="7" spans="1:19" x14ac:dyDescent="0.15">
      <c r="A7">
        <v>2</v>
      </c>
      <c r="B7" s="74"/>
      <c r="C7" s="86"/>
      <c r="D7" s="74"/>
      <c r="E7" s="75"/>
      <c r="F7" s="76"/>
      <c r="G7" s="77"/>
      <c r="H7" s="77"/>
      <c r="I7" s="77"/>
      <c r="J7" s="73"/>
      <c r="K7" s="90"/>
      <c r="L7" s="97"/>
      <c r="M7" s="66"/>
      <c r="N7" s="91"/>
      <c r="O7" s="100"/>
      <c r="P7" s="99"/>
      <c r="Q7" s="96"/>
      <c r="R7" s="111"/>
      <c r="S7" t="str">
        <f t="shared" ref="S7:S47" si="0">IF(C7="","",C7)</f>
        <v/>
      </c>
    </row>
    <row r="8" spans="1:19" x14ac:dyDescent="0.15">
      <c r="A8">
        <v>3</v>
      </c>
      <c r="B8" s="74"/>
      <c r="C8" s="86"/>
      <c r="D8" s="74"/>
      <c r="E8" s="75"/>
      <c r="F8" s="76"/>
      <c r="G8" s="77"/>
      <c r="H8" s="77"/>
      <c r="I8" s="77"/>
      <c r="J8" s="73"/>
      <c r="K8" s="90"/>
      <c r="L8" s="97"/>
      <c r="M8" s="66"/>
      <c r="N8" s="91"/>
      <c r="O8" s="100"/>
      <c r="P8" s="99"/>
      <c r="Q8" s="96"/>
      <c r="R8" s="111"/>
      <c r="S8" t="str">
        <f t="shared" si="0"/>
        <v/>
      </c>
    </row>
    <row r="9" spans="1:19" x14ac:dyDescent="0.15">
      <c r="A9">
        <v>4</v>
      </c>
      <c r="B9" s="74"/>
      <c r="C9" s="86"/>
      <c r="D9" s="74"/>
      <c r="E9" s="75"/>
      <c r="F9" s="76"/>
      <c r="G9" s="77"/>
      <c r="H9" s="77"/>
      <c r="I9" s="77"/>
      <c r="J9" s="73"/>
      <c r="K9" s="90"/>
      <c r="L9" s="97"/>
      <c r="M9" s="66"/>
      <c r="N9" s="91"/>
      <c r="O9" s="100"/>
      <c r="P9" s="99"/>
      <c r="Q9" s="96"/>
      <c r="R9" s="111"/>
      <c r="S9" t="str">
        <f t="shared" si="0"/>
        <v/>
      </c>
    </row>
    <row r="10" spans="1:19" x14ac:dyDescent="0.15">
      <c r="A10">
        <v>5</v>
      </c>
      <c r="B10" s="74"/>
      <c r="C10" s="86"/>
      <c r="D10" s="74"/>
      <c r="E10" s="75"/>
      <c r="F10" s="76"/>
      <c r="G10" s="77"/>
      <c r="H10" s="77"/>
      <c r="I10" s="77"/>
      <c r="J10" s="73"/>
      <c r="K10" s="90"/>
      <c r="L10" s="97"/>
      <c r="M10" s="66"/>
      <c r="N10" s="91"/>
      <c r="O10" s="100"/>
      <c r="P10" s="99"/>
      <c r="Q10" s="96"/>
      <c r="R10" s="111"/>
      <c r="S10" t="str">
        <f t="shared" si="0"/>
        <v/>
      </c>
    </row>
    <row r="11" spans="1:19" x14ac:dyDescent="0.15">
      <c r="A11">
        <v>6</v>
      </c>
      <c r="B11" s="74"/>
      <c r="C11" s="86"/>
      <c r="D11" s="74"/>
      <c r="E11" s="75"/>
      <c r="F11" s="76"/>
      <c r="G11" s="77"/>
      <c r="H11" s="77"/>
      <c r="I11" s="77"/>
      <c r="J11" s="73"/>
      <c r="K11" s="90"/>
      <c r="L11" s="97"/>
      <c r="M11" s="66"/>
      <c r="N11" s="91"/>
      <c r="O11" s="100"/>
      <c r="P11" s="99"/>
      <c r="Q11" s="96"/>
      <c r="R11" s="111"/>
      <c r="S11" t="str">
        <f t="shared" si="0"/>
        <v/>
      </c>
    </row>
    <row r="12" spans="1:19" x14ac:dyDescent="0.15">
      <c r="A12">
        <v>7</v>
      </c>
      <c r="B12" s="74"/>
      <c r="C12" s="86"/>
      <c r="D12" s="74"/>
      <c r="E12" s="75"/>
      <c r="F12" s="76"/>
      <c r="G12" s="77"/>
      <c r="H12" s="77"/>
      <c r="I12" s="77"/>
      <c r="J12" s="73"/>
      <c r="K12" s="90"/>
      <c r="L12" s="97"/>
      <c r="M12" s="66"/>
      <c r="N12" s="91"/>
      <c r="O12" s="100"/>
      <c r="P12" s="99"/>
      <c r="Q12" s="96"/>
      <c r="R12" s="111"/>
      <c r="S12" t="str">
        <f t="shared" si="0"/>
        <v/>
      </c>
    </row>
    <row r="13" spans="1:19" x14ac:dyDescent="0.15">
      <c r="A13">
        <v>8</v>
      </c>
      <c r="B13" s="74"/>
      <c r="C13" s="86"/>
      <c r="D13" s="74"/>
      <c r="E13" s="75"/>
      <c r="F13" s="76"/>
      <c r="G13" s="77"/>
      <c r="H13" s="77"/>
      <c r="I13" s="77"/>
      <c r="J13" s="73"/>
      <c r="K13" s="90"/>
      <c r="L13" s="97"/>
      <c r="M13" s="66"/>
      <c r="N13" s="91"/>
      <c r="O13" s="100"/>
      <c r="P13" s="99"/>
      <c r="Q13" s="96"/>
      <c r="R13" s="111"/>
      <c r="S13" t="str">
        <f t="shared" si="0"/>
        <v/>
      </c>
    </row>
    <row r="14" spans="1:19" x14ac:dyDescent="0.15">
      <c r="A14">
        <v>9</v>
      </c>
      <c r="B14" s="74"/>
      <c r="C14" s="86"/>
      <c r="D14" s="74"/>
      <c r="E14" s="75"/>
      <c r="F14" s="76"/>
      <c r="G14" s="77"/>
      <c r="H14" s="77"/>
      <c r="I14" s="77"/>
      <c r="J14" s="73"/>
      <c r="K14" s="90"/>
      <c r="L14" s="97"/>
      <c r="M14" s="66"/>
      <c r="N14" s="91"/>
      <c r="O14" s="100"/>
      <c r="P14" s="99"/>
      <c r="Q14" s="96"/>
      <c r="R14" s="111"/>
      <c r="S14" t="str">
        <f t="shared" si="0"/>
        <v/>
      </c>
    </row>
    <row r="15" spans="1:19" x14ac:dyDescent="0.15">
      <c r="A15">
        <v>10</v>
      </c>
      <c r="B15" s="74"/>
      <c r="C15" s="86"/>
      <c r="D15" s="74"/>
      <c r="E15" s="75"/>
      <c r="F15" s="76"/>
      <c r="G15" s="77"/>
      <c r="H15" s="77"/>
      <c r="I15" s="77"/>
      <c r="J15" s="73"/>
      <c r="K15" s="90"/>
      <c r="L15" s="97"/>
      <c r="M15" s="66"/>
      <c r="N15" s="91"/>
      <c r="O15" s="100"/>
      <c r="P15" s="99"/>
      <c r="Q15" s="96"/>
      <c r="R15" s="111"/>
      <c r="S15" t="str">
        <f t="shared" si="0"/>
        <v/>
      </c>
    </row>
    <row r="16" spans="1:19" x14ac:dyDescent="0.15">
      <c r="A16">
        <v>11</v>
      </c>
      <c r="B16" s="74"/>
      <c r="C16" s="86"/>
      <c r="D16" s="74"/>
      <c r="E16" s="75"/>
      <c r="F16" s="76"/>
      <c r="G16" s="77"/>
      <c r="H16" s="77"/>
      <c r="I16" s="77"/>
      <c r="J16" s="73"/>
      <c r="K16" s="90"/>
      <c r="L16" s="97"/>
      <c r="M16" s="66"/>
      <c r="N16" s="91"/>
      <c r="O16" s="100"/>
      <c r="P16" s="99"/>
      <c r="Q16" s="96"/>
      <c r="R16" s="111"/>
      <c r="S16" t="str">
        <f t="shared" si="0"/>
        <v/>
      </c>
    </row>
    <row r="17" spans="1:19" x14ac:dyDescent="0.15">
      <c r="A17">
        <v>12</v>
      </c>
      <c r="B17" s="74"/>
      <c r="C17" s="86"/>
      <c r="D17" s="74"/>
      <c r="E17" s="75"/>
      <c r="F17" s="76"/>
      <c r="G17" s="77"/>
      <c r="H17" s="77"/>
      <c r="I17" s="77"/>
      <c r="J17" s="73"/>
      <c r="K17" s="90"/>
      <c r="L17" s="97"/>
      <c r="M17" s="66"/>
      <c r="N17" s="91"/>
      <c r="O17" s="100"/>
      <c r="P17" s="99"/>
      <c r="Q17" s="96"/>
      <c r="R17" s="111"/>
      <c r="S17" t="str">
        <f t="shared" si="0"/>
        <v/>
      </c>
    </row>
    <row r="18" spans="1:19" x14ac:dyDescent="0.15">
      <c r="A18">
        <v>13</v>
      </c>
      <c r="B18" s="74"/>
      <c r="C18" s="86"/>
      <c r="D18" s="74"/>
      <c r="E18" s="75"/>
      <c r="F18" s="76"/>
      <c r="G18" s="77"/>
      <c r="H18" s="77"/>
      <c r="I18" s="77"/>
      <c r="J18" s="73"/>
      <c r="K18" s="90"/>
      <c r="L18" s="97"/>
      <c r="M18" s="66"/>
      <c r="N18" s="91"/>
      <c r="O18" s="100"/>
      <c r="P18" s="99"/>
      <c r="Q18" s="96"/>
      <c r="R18" s="111"/>
      <c r="S18" t="str">
        <f t="shared" si="0"/>
        <v/>
      </c>
    </row>
    <row r="19" spans="1:19" x14ac:dyDescent="0.15">
      <c r="A19">
        <v>14</v>
      </c>
      <c r="B19" s="74"/>
      <c r="C19" s="86"/>
      <c r="D19" s="74"/>
      <c r="E19" s="75"/>
      <c r="F19" s="76"/>
      <c r="G19" s="77"/>
      <c r="H19" s="77"/>
      <c r="I19" s="77"/>
      <c r="J19" s="73"/>
      <c r="K19" s="90"/>
      <c r="L19" s="97"/>
      <c r="M19" s="66"/>
      <c r="N19" s="91"/>
      <c r="O19" s="100"/>
      <c r="P19" s="99"/>
      <c r="Q19" s="96"/>
      <c r="R19" s="111"/>
      <c r="S19" t="str">
        <f t="shared" si="0"/>
        <v/>
      </c>
    </row>
    <row r="20" spans="1:19" x14ac:dyDescent="0.15">
      <c r="A20">
        <v>15</v>
      </c>
      <c r="B20" s="74"/>
      <c r="C20" s="86"/>
      <c r="D20" s="74"/>
      <c r="E20" s="75"/>
      <c r="F20" s="76"/>
      <c r="G20" s="77"/>
      <c r="H20" s="77"/>
      <c r="I20" s="77"/>
      <c r="J20" s="73"/>
      <c r="K20" s="90"/>
      <c r="L20" s="97"/>
      <c r="M20" s="66"/>
      <c r="N20" s="91"/>
      <c r="O20" s="100"/>
      <c r="P20" s="99"/>
      <c r="Q20" s="96"/>
      <c r="R20" s="111"/>
      <c r="S20" t="str">
        <f t="shared" si="0"/>
        <v/>
      </c>
    </row>
    <row r="21" spans="1:19" x14ac:dyDescent="0.15">
      <c r="A21">
        <v>16</v>
      </c>
      <c r="B21" s="74"/>
      <c r="C21" s="86"/>
      <c r="D21" s="74"/>
      <c r="E21" s="75"/>
      <c r="F21" s="76"/>
      <c r="G21" s="77"/>
      <c r="H21" s="77"/>
      <c r="I21" s="77"/>
      <c r="J21" s="73"/>
      <c r="K21" s="90"/>
      <c r="L21" s="97"/>
      <c r="M21" s="66"/>
      <c r="N21" s="91"/>
      <c r="O21" s="100"/>
      <c r="P21" s="99"/>
      <c r="Q21" s="96"/>
      <c r="R21" s="111"/>
      <c r="S21" t="str">
        <f t="shared" si="0"/>
        <v/>
      </c>
    </row>
    <row r="22" spans="1:19" x14ac:dyDescent="0.15">
      <c r="A22">
        <v>17</v>
      </c>
      <c r="B22" s="74"/>
      <c r="C22" s="86"/>
      <c r="D22" s="74"/>
      <c r="E22" s="75"/>
      <c r="F22" s="76"/>
      <c r="G22" s="77"/>
      <c r="H22" s="77"/>
      <c r="I22" s="77"/>
      <c r="J22" s="73"/>
      <c r="K22" s="90"/>
      <c r="L22" s="97"/>
      <c r="M22" s="66"/>
      <c r="N22" s="91"/>
      <c r="O22" s="100"/>
      <c r="P22" s="99"/>
      <c r="Q22" s="96"/>
      <c r="R22" s="111"/>
      <c r="S22" t="str">
        <f t="shared" si="0"/>
        <v/>
      </c>
    </row>
    <row r="23" spans="1:19" x14ac:dyDescent="0.15">
      <c r="A23">
        <v>18</v>
      </c>
      <c r="B23" s="74"/>
      <c r="C23" s="86"/>
      <c r="D23" s="74"/>
      <c r="E23" s="75"/>
      <c r="F23" s="76"/>
      <c r="G23" s="77"/>
      <c r="H23" s="77"/>
      <c r="I23" s="77"/>
      <c r="J23" s="73"/>
      <c r="K23" s="90"/>
      <c r="L23" s="97"/>
      <c r="M23" s="66"/>
      <c r="N23" s="91"/>
      <c r="O23" s="100"/>
      <c r="P23" s="99"/>
      <c r="Q23" s="96"/>
      <c r="R23" s="111"/>
      <c r="S23" t="str">
        <f t="shared" si="0"/>
        <v/>
      </c>
    </row>
    <row r="24" spans="1:19" x14ac:dyDescent="0.15">
      <c r="A24">
        <v>19</v>
      </c>
      <c r="B24" s="74"/>
      <c r="C24" s="86"/>
      <c r="D24" s="74"/>
      <c r="E24" s="75"/>
      <c r="F24" s="76"/>
      <c r="G24" s="77"/>
      <c r="H24" s="77"/>
      <c r="I24" s="77"/>
      <c r="J24" s="73"/>
      <c r="K24" s="90"/>
      <c r="L24" s="97"/>
      <c r="M24" s="66"/>
      <c r="N24" s="91"/>
      <c r="O24" s="100"/>
      <c r="P24" s="99"/>
      <c r="Q24" s="96"/>
      <c r="R24" s="111"/>
      <c r="S24" t="str">
        <f t="shared" si="0"/>
        <v/>
      </c>
    </row>
    <row r="25" spans="1:19" x14ac:dyDescent="0.15">
      <c r="A25">
        <v>20</v>
      </c>
      <c r="B25" s="74"/>
      <c r="C25" s="86"/>
      <c r="D25" s="74"/>
      <c r="E25" s="75"/>
      <c r="F25" s="76"/>
      <c r="G25" s="77"/>
      <c r="H25" s="77"/>
      <c r="I25" s="77"/>
      <c r="J25" s="73"/>
      <c r="K25" s="90"/>
      <c r="L25" s="97"/>
      <c r="M25" s="66"/>
      <c r="N25" s="91"/>
      <c r="O25" s="100"/>
      <c r="P25" s="99"/>
      <c r="Q25" s="96"/>
      <c r="R25" s="111"/>
      <c r="S25" t="str">
        <f t="shared" si="0"/>
        <v/>
      </c>
    </row>
    <row r="26" spans="1:19" x14ac:dyDescent="0.15">
      <c r="A26">
        <v>21</v>
      </c>
      <c r="B26" s="74"/>
      <c r="C26" s="86"/>
      <c r="D26" s="74"/>
      <c r="E26" s="75"/>
      <c r="F26" s="76"/>
      <c r="G26" s="77"/>
      <c r="H26" s="77"/>
      <c r="I26" s="77"/>
      <c r="J26" s="73"/>
      <c r="K26" s="90"/>
      <c r="L26" s="97"/>
      <c r="M26" s="66"/>
      <c r="N26" s="91"/>
      <c r="O26" s="100"/>
      <c r="P26" s="99"/>
      <c r="Q26" s="96"/>
      <c r="R26" s="111"/>
      <c r="S26" t="str">
        <f t="shared" si="0"/>
        <v/>
      </c>
    </row>
    <row r="27" spans="1:19" x14ac:dyDescent="0.15">
      <c r="A27">
        <v>22</v>
      </c>
      <c r="B27" s="74"/>
      <c r="C27" s="86"/>
      <c r="D27" s="74"/>
      <c r="E27" s="75"/>
      <c r="F27" s="76"/>
      <c r="G27" s="77"/>
      <c r="H27" s="77"/>
      <c r="I27" s="77"/>
      <c r="J27" s="73"/>
      <c r="K27" s="90"/>
      <c r="L27" s="97"/>
      <c r="M27" s="66"/>
      <c r="N27" s="91"/>
      <c r="O27" s="100"/>
      <c r="P27" s="99"/>
      <c r="Q27" s="96"/>
      <c r="R27" s="111"/>
      <c r="S27" t="str">
        <f t="shared" si="0"/>
        <v/>
      </c>
    </row>
    <row r="28" spans="1:19" x14ac:dyDescent="0.15">
      <c r="A28">
        <v>23</v>
      </c>
      <c r="B28" s="74"/>
      <c r="C28" s="86"/>
      <c r="D28" s="74"/>
      <c r="E28" s="75"/>
      <c r="F28" s="76"/>
      <c r="G28" s="77"/>
      <c r="H28" s="77"/>
      <c r="I28" s="77"/>
      <c r="J28" s="73"/>
      <c r="K28" s="90"/>
      <c r="L28" s="97"/>
      <c r="M28" s="66"/>
      <c r="N28" s="91"/>
      <c r="O28" s="100"/>
      <c r="P28" s="99"/>
      <c r="Q28" s="96"/>
      <c r="R28" s="111"/>
      <c r="S28" t="str">
        <f t="shared" si="0"/>
        <v/>
      </c>
    </row>
    <row r="29" spans="1:19" x14ac:dyDescent="0.15">
      <c r="A29">
        <v>24</v>
      </c>
      <c r="B29" s="74"/>
      <c r="C29" s="86"/>
      <c r="D29" s="74"/>
      <c r="E29" s="75"/>
      <c r="F29" s="76"/>
      <c r="G29" s="77"/>
      <c r="H29" s="77"/>
      <c r="I29" s="77"/>
      <c r="J29" s="73"/>
      <c r="K29" s="90"/>
      <c r="L29" s="97"/>
      <c r="M29" s="66"/>
      <c r="N29" s="91"/>
      <c r="O29" s="100"/>
      <c r="P29" s="99"/>
      <c r="Q29" s="96"/>
      <c r="R29" s="111"/>
      <c r="S29" t="str">
        <f t="shared" si="0"/>
        <v/>
      </c>
    </row>
    <row r="30" spans="1:19" x14ac:dyDescent="0.15">
      <c r="A30">
        <v>25</v>
      </c>
      <c r="B30" s="74"/>
      <c r="C30" s="86"/>
      <c r="D30" s="74"/>
      <c r="E30" s="75"/>
      <c r="F30" s="76"/>
      <c r="G30" s="77"/>
      <c r="H30" s="77"/>
      <c r="I30" s="77"/>
      <c r="J30" s="73"/>
      <c r="K30" s="90"/>
      <c r="L30" s="97"/>
      <c r="M30" s="66"/>
      <c r="N30" s="91"/>
      <c r="O30" s="100"/>
      <c r="P30" s="99"/>
      <c r="Q30" s="96"/>
      <c r="R30" s="111"/>
      <c r="S30" t="str">
        <f t="shared" si="0"/>
        <v/>
      </c>
    </row>
    <row r="31" spans="1:19" x14ac:dyDescent="0.15">
      <c r="A31">
        <v>26</v>
      </c>
      <c r="B31" s="74"/>
      <c r="C31" s="86"/>
      <c r="D31" s="74"/>
      <c r="E31" s="75"/>
      <c r="F31" s="76"/>
      <c r="G31" s="77"/>
      <c r="H31" s="77"/>
      <c r="I31" s="77"/>
      <c r="J31" s="73"/>
      <c r="K31" s="90"/>
      <c r="L31" s="97"/>
      <c r="M31" s="66"/>
      <c r="N31" s="91"/>
      <c r="O31" s="100"/>
      <c r="P31" s="99"/>
      <c r="Q31" s="96"/>
      <c r="R31" s="111"/>
      <c r="S31" t="str">
        <f t="shared" si="0"/>
        <v/>
      </c>
    </row>
    <row r="32" spans="1:19" x14ac:dyDescent="0.15">
      <c r="A32">
        <v>27</v>
      </c>
      <c r="B32" s="74"/>
      <c r="C32" s="86"/>
      <c r="D32" s="74"/>
      <c r="E32" s="75"/>
      <c r="F32" s="76"/>
      <c r="G32" s="77"/>
      <c r="H32" s="77"/>
      <c r="I32" s="77"/>
      <c r="J32" s="73"/>
      <c r="K32" s="90"/>
      <c r="L32" s="97"/>
      <c r="M32" s="66"/>
      <c r="N32" s="91"/>
      <c r="O32" s="100"/>
      <c r="P32" s="99"/>
      <c r="Q32" s="96"/>
      <c r="R32" s="111"/>
      <c r="S32" t="str">
        <f t="shared" si="0"/>
        <v/>
      </c>
    </row>
    <row r="33" spans="1:19" x14ac:dyDescent="0.15">
      <c r="A33">
        <v>28</v>
      </c>
      <c r="B33" s="74"/>
      <c r="C33" s="86"/>
      <c r="D33" s="74"/>
      <c r="E33" s="75"/>
      <c r="F33" s="76"/>
      <c r="G33" s="77"/>
      <c r="H33" s="77"/>
      <c r="I33" s="77"/>
      <c r="J33" s="73"/>
      <c r="K33" s="90"/>
      <c r="L33" s="97"/>
      <c r="M33" s="66"/>
      <c r="N33" s="91"/>
      <c r="O33" s="100"/>
      <c r="P33" s="99"/>
      <c r="Q33" s="96"/>
      <c r="R33" s="111"/>
      <c r="S33" t="str">
        <f t="shared" si="0"/>
        <v/>
      </c>
    </row>
    <row r="34" spans="1:19" x14ac:dyDescent="0.15">
      <c r="A34">
        <v>29</v>
      </c>
      <c r="B34" s="74"/>
      <c r="C34" s="86"/>
      <c r="D34" s="74"/>
      <c r="E34" s="75"/>
      <c r="F34" s="76"/>
      <c r="G34" s="77"/>
      <c r="H34" s="77"/>
      <c r="I34" s="77"/>
      <c r="J34" s="73"/>
      <c r="K34" s="90"/>
      <c r="L34" s="97"/>
      <c r="M34" s="66"/>
      <c r="N34" s="91"/>
      <c r="O34" s="100"/>
      <c r="P34" s="99"/>
      <c r="Q34" s="96"/>
      <c r="R34" s="111"/>
      <c r="S34" t="str">
        <f t="shared" si="0"/>
        <v/>
      </c>
    </row>
    <row r="35" spans="1:19" x14ac:dyDescent="0.15">
      <c r="A35">
        <v>30</v>
      </c>
      <c r="B35" s="74"/>
      <c r="C35" s="86"/>
      <c r="D35" s="74"/>
      <c r="E35" s="75"/>
      <c r="F35" s="76"/>
      <c r="G35" s="77"/>
      <c r="H35" s="77"/>
      <c r="I35" s="77"/>
      <c r="J35" s="73"/>
      <c r="K35" s="90"/>
      <c r="L35" s="97"/>
      <c r="M35" s="66"/>
      <c r="N35" s="91"/>
      <c r="O35" s="100"/>
      <c r="P35" s="99"/>
      <c r="Q35" s="96"/>
      <c r="R35" s="111"/>
      <c r="S35" t="str">
        <f t="shared" si="0"/>
        <v/>
      </c>
    </row>
    <row r="36" spans="1:19" x14ac:dyDescent="0.15">
      <c r="A36">
        <v>31</v>
      </c>
      <c r="B36" s="74"/>
      <c r="C36" s="86"/>
      <c r="D36" s="74"/>
      <c r="E36" s="75"/>
      <c r="F36" s="76"/>
      <c r="G36" s="77"/>
      <c r="H36" s="77"/>
      <c r="I36" s="77"/>
      <c r="J36" s="73"/>
      <c r="K36" s="90"/>
      <c r="L36" s="97"/>
      <c r="M36" s="66"/>
      <c r="N36" s="91"/>
      <c r="O36" s="100"/>
      <c r="P36" s="99"/>
      <c r="Q36" s="96"/>
      <c r="R36" s="111"/>
      <c r="S36" t="str">
        <f t="shared" si="0"/>
        <v/>
      </c>
    </row>
    <row r="37" spans="1:19" x14ac:dyDescent="0.15">
      <c r="A37">
        <v>32</v>
      </c>
      <c r="B37" s="74"/>
      <c r="C37" s="86"/>
      <c r="D37" s="74"/>
      <c r="E37" s="75"/>
      <c r="F37" s="76"/>
      <c r="G37" s="77"/>
      <c r="H37" s="77"/>
      <c r="I37" s="77"/>
      <c r="J37" s="73"/>
      <c r="K37" s="90"/>
      <c r="L37" s="97"/>
      <c r="M37" s="66"/>
      <c r="N37" s="91"/>
      <c r="O37" s="100"/>
      <c r="P37" s="99"/>
      <c r="Q37" s="96"/>
      <c r="R37" s="111"/>
      <c r="S37" t="str">
        <f t="shared" si="0"/>
        <v/>
      </c>
    </row>
    <row r="38" spans="1:19" x14ac:dyDescent="0.15">
      <c r="A38">
        <v>33</v>
      </c>
      <c r="B38" s="74"/>
      <c r="C38" s="86"/>
      <c r="D38" s="74"/>
      <c r="E38" s="75"/>
      <c r="F38" s="76"/>
      <c r="G38" s="77"/>
      <c r="H38" s="77"/>
      <c r="I38" s="77"/>
      <c r="J38" s="73"/>
      <c r="K38" s="90"/>
      <c r="L38" s="97"/>
      <c r="M38" s="66"/>
      <c r="N38" s="91"/>
      <c r="O38" s="100"/>
      <c r="P38" s="99"/>
      <c r="Q38" s="96"/>
      <c r="R38" s="111"/>
      <c r="S38" t="str">
        <f t="shared" si="0"/>
        <v/>
      </c>
    </row>
    <row r="39" spans="1:19" x14ac:dyDescent="0.15">
      <c r="A39">
        <v>34</v>
      </c>
      <c r="B39" s="74"/>
      <c r="C39" s="86"/>
      <c r="D39" s="74"/>
      <c r="E39" s="75"/>
      <c r="F39" s="76"/>
      <c r="G39" s="77"/>
      <c r="H39" s="77"/>
      <c r="I39" s="77"/>
      <c r="J39" s="73"/>
      <c r="K39" s="90"/>
      <c r="L39" s="97"/>
      <c r="M39" s="66"/>
      <c r="N39" s="91"/>
      <c r="O39" s="100"/>
      <c r="P39" s="99"/>
      <c r="Q39" s="96"/>
      <c r="R39" s="111"/>
      <c r="S39" t="str">
        <f t="shared" si="0"/>
        <v/>
      </c>
    </row>
    <row r="40" spans="1:19" x14ac:dyDescent="0.15">
      <c r="A40">
        <v>35</v>
      </c>
      <c r="B40" s="74"/>
      <c r="C40" s="86"/>
      <c r="D40" s="74"/>
      <c r="E40" s="75"/>
      <c r="F40" s="76"/>
      <c r="G40" s="77"/>
      <c r="H40" s="77"/>
      <c r="I40" s="77"/>
      <c r="J40" s="73"/>
      <c r="K40" s="90"/>
      <c r="L40" s="97"/>
      <c r="M40" s="66"/>
      <c r="N40" s="91"/>
      <c r="O40" s="100"/>
      <c r="P40" s="99"/>
      <c r="Q40" s="96"/>
      <c r="R40" s="111"/>
      <c r="S40" t="str">
        <f t="shared" si="0"/>
        <v/>
      </c>
    </row>
    <row r="41" spans="1:19" x14ac:dyDescent="0.15">
      <c r="A41">
        <v>36</v>
      </c>
      <c r="B41" s="74"/>
      <c r="C41" s="86"/>
      <c r="D41" s="74"/>
      <c r="E41" s="75"/>
      <c r="F41" s="76"/>
      <c r="G41" s="77"/>
      <c r="H41" s="77"/>
      <c r="I41" s="77"/>
      <c r="J41" s="73"/>
      <c r="K41" s="90"/>
      <c r="L41" s="97"/>
      <c r="M41" s="66"/>
      <c r="N41" s="91"/>
      <c r="O41" s="100"/>
      <c r="P41" s="99"/>
      <c r="Q41" s="96"/>
      <c r="R41" s="111"/>
      <c r="S41" t="str">
        <f t="shared" si="0"/>
        <v/>
      </c>
    </row>
    <row r="42" spans="1:19" x14ac:dyDescent="0.15">
      <c r="B42" s="113" t="s">
        <v>100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t="str">
        <f t="shared" si="0"/>
        <v/>
      </c>
    </row>
    <row r="43" spans="1:19" x14ac:dyDescent="0.15">
      <c r="B43" s="113"/>
      <c r="C43" s="114"/>
      <c r="D43" s="113"/>
      <c r="E43" s="113"/>
      <c r="F43" s="113"/>
      <c r="G43" s="113"/>
      <c r="H43" s="113"/>
      <c r="I43" s="113"/>
      <c r="J43" s="113"/>
      <c r="K43" s="113"/>
      <c r="L43" s="113"/>
      <c r="M43" s="115"/>
      <c r="N43" s="116"/>
      <c r="O43" s="117"/>
      <c r="P43" s="118"/>
      <c r="Q43" s="119"/>
      <c r="R43" s="120"/>
      <c r="S43" t="str">
        <f t="shared" si="0"/>
        <v/>
      </c>
    </row>
    <row r="44" spans="1:19" x14ac:dyDescent="0.15">
      <c r="B44" s="113"/>
      <c r="C44" s="114"/>
      <c r="D44" s="113"/>
      <c r="E44" s="113"/>
      <c r="F44" s="113"/>
      <c r="G44" s="113"/>
      <c r="H44" s="113"/>
      <c r="I44" s="113"/>
      <c r="J44" s="113"/>
      <c r="K44" s="113"/>
      <c r="L44" s="113"/>
      <c r="M44" s="115"/>
      <c r="N44" s="116"/>
      <c r="O44" s="117"/>
      <c r="P44" s="118"/>
      <c r="Q44" s="119"/>
      <c r="R44" s="120"/>
      <c r="S44" t="str">
        <f t="shared" si="0"/>
        <v/>
      </c>
    </row>
    <row r="45" spans="1:19" x14ac:dyDescent="0.15">
      <c r="B45" s="113"/>
      <c r="C45" s="114"/>
      <c r="D45" s="113"/>
      <c r="E45" s="113"/>
      <c r="F45" s="113"/>
      <c r="G45" s="113"/>
      <c r="H45" s="113"/>
      <c r="I45" s="113"/>
      <c r="J45" s="113"/>
      <c r="K45" s="113"/>
      <c r="L45" s="113"/>
      <c r="M45" s="115"/>
      <c r="N45" s="116"/>
      <c r="O45" s="117"/>
      <c r="P45" s="118"/>
      <c r="Q45" s="119"/>
      <c r="R45" s="120"/>
      <c r="S45" t="str">
        <f t="shared" si="0"/>
        <v/>
      </c>
    </row>
    <row r="46" spans="1:19" x14ac:dyDescent="0.15">
      <c r="B46" s="113"/>
      <c r="C46" s="114"/>
      <c r="D46" s="113"/>
      <c r="E46" s="113"/>
      <c r="F46" s="113"/>
      <c r="G46" s="113"/>
      <c r="H46" s="113"/>
      <c r="I46" s="113"/>
      <c r="J46" s="113"/>
      <c r="K46" s="113"/>
      <c r="L46" s="113"/>
      <c r="M46" s="115"/>
      <c r="N46" s="116"/>
      <c r="O46" s="117"/>
      <c r="P46" s="118"/>
      <c r="Q46" s="119"/>
      <c r="R46" s="120"/>
      <c r="S46" t="str">
        <f t="shared" si="0"/>
        <v/>
      </c>
    </row>
    <row r="47" spans="1:19" x14ac:dyDescent="0.15">
      <c r="B47" s="113"/>
      <c r="C47" s="114"/>
      <c r="D47" s="113"/>
      <c r="E47" s="113"/>
      <c r="F47" s="113"/>
      <c r="G47" s="113"/>
      <c r="H47" s="113"/>
      <c r="I47" s="113"/>
      <c r="J47" s="113"/>
      <c r="K47" s="113"/>
      <c r="L47" s="113"/>
      <c r="M47" s="115"/>
      <c r="N47" s="116"/>
      <c r="O47" s="117"/>
      <c r="P47" s="118"/>
      <c r="Q47" s="119"/>
      <c r="R47" s="120"/>
      <c r="S47" t="str">
        <f t="shared" si="0"/>
        <v/>
      </c>
    </row>
  </sheetData>
  <mergeCells count="1">
    <mergeCell ref="D5:F5"/>
  </mergeCells>
  <phoneticPr fontId="1"/>
  <pageMargins left="0.7" right="0.7" top="0.75" bottom="0.75" header="0.3" footer="0.3"/>
  <pageSetup paperSize="9" scale="73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リストから選択してください" error="選択が不可の場合は、次の名称を正しく入力してください。_x000a__x000a_１級_x000a_２級_x000a_３級_x000a_４級">
          <x14:formula1>
            <xm:f>入力データ一覧!$B$2:$B$5</xm:f>
          </x14:formula1>
          <xm:sqref>P6:P41 P43:P47</xm:sqref>
        </x14:dataValidation>
        <x14:dataValidation type="list" allowBlank="1" showInputMessage="1" showErrorMessage="1" errorTitle="リストから選択してください" error="選択が不可の場合は、次の名称を正しく入力してください。_x000a__x000a_順番1_x000a_順番2_x000a_順番3_x000a_順番4_x000a_順番5">
          <x14:formula1>
            <xm:f>入力データ一覧!$C$2:$C$6</xm:f>
          </x14:formula1>
          <xm:sqref>O6:O41 O43:O47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3.5" x14ac:dyDescent="0.15"/>
  <cols>
    <col min="1" max="1" width="11.5" bestFit="1" customWidth="1"/>
  </cols>
  <sheetData>
    <row r="1" spans="1:3" x14ac:dyDescent="0.15">
      <c r="A1" t="s">
        <v>37</v>
      </c>
      <c r="B1" t="s">
        <v>56</v>
      </c>
      <c r="C1" t="s">
        <v>92</v>
      </c>
    </row>
    <row r="2" spans="1:3" x14ac:dyDescent="0.15">
      <c r="A2" t="s">
        <v>39</v>
      </c>
      <c r="B2" t="s">
        <v>57</v>
      </c>
      <c r="C2" t="s">
        <v>95</v>
      </c>
    </row>
    <row r="3" spans="1:3" x14ac:dyDescent="0.15">
      <c r="A3" t="s">
        <v>40</v>
      </c>
      <c r="B3" t="s">
        <v>58</v>
      </c>
      <c r="C3" t="s">
        <v>96</v>
      </c>
    </row>
    <row r="4" spans="1:3" x14ac:dyDescent="0.15">
      <c r="A4" t="s">
        <v>41</v>
      </c>
      <c r="B4" t="s">
        <v>59</v>
      </c>
      <c r="C4" t="s">
        <v>97</v>
      </c>
    </row>
    <row r="5" spans="1:3" x14ac:dyDescent="0.15">
      <c r="A5" t="s">
        <v>42</v>
      </c>
      <c r="B5" t="s">
        <v>60</v>
      </c>
      <c r="C5" t="s">
        <v>98</v>
      </c>
    </row>
    <row r="6" spans="1:3" x14ac:dyDescent="0.15">
      <c r="A6" t="s">
        <v>43</v>
      </c>
      <c r="C6" t="s">
        <v>99</v>
      </c>
    </row>
    <row r="7" spans="1:3" x14ac:dyDescent="0.15">
      <c r="A7" t="s">
        <v>44</v>
      </c>
    </row>
    <row r="8" spans="1:3" x14ac:dyDescent="0.15">
      <c r="A8" t="s">
        <v>45</v>
      </c>
    </row>
  </sheetData>
  <sheetProtection password="CC4B" sheet="1" objects="1" scenarios="1"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82"/>
  <sheetViews>
    <sheetView showZeros="0" view="pageBreakPreview" zoomScale="85" zoomScaleNormal="100" zoomScaleSheetLayoutView="85" workbookViewId="0"/>
  </sheetViews>
  <sheetFormatPr defaultRowHeight="13.5" x14ac:dyDescent="0.15"/>
  <cols>
    <col min="1" max="1" width="2" customWidth="1"/>
    <col min="2" max="2" width="2.625" customWidth="1"/>
    <col min="3" max="3" width="6.75" customWidth="1"/>
    <col min="4" max="4" width="2.75" customWidth="1"/>
    <col min="5" max="5" width="14" customWidth="1"/>
    <col min="6" max="8" width="4.625" customWidth="1"/>
    <col min="9" max="9" width="6.875" customWidth="1"/>
    <col min="10" max="12" width="4.625" customWidth="1"/>
    <col min="13" max="13" width="9.625" customWidth="1"/>
    <col min="14" max="14" width="6.625" customWidth="1"/>
    <col min="15" max="15" width="17" customWidth="1"/>
    <col min="16" max="16" width="2.125" customWidth="1"/>
  </cols>
  <sheetData>
    <row r="1" spans="1:16" ht="14.25" thickBot="1" x14ac:dyDescent="0.2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6" x14ac:dyDescent="0.15">
      <c r="A2" s="1"/>
      <c r="B2" s="191" t="s">
        <v>107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3"/>
      <c r="P2" s="1"/>
    </row>
    <row r="3" spans="1:16" x14ac:dyDescent="0.15">
      <c r="A3" s="1"/>
      <c r="B3" s="137" t="s">
        <v>87</v>
      </c>
      <c r="C3" s="138"/>
      <c r="D3" s="138"/>
      <c r="E3" s="175" t="str">
        <f>IF(②チーム登録書!D7="","",DBCS(②チーム登録書!D7))</f>
        <v/>
      </c>
      <c r="F3" s="202"/>
      <c r="G3" s="202"/>
      <c r="H3" s="202"/>
      <c r="I3" s="209" t="s">
        <v>73</v>
      </c>
      <c r="J3" s="151"/>
      <c r="K3" s="151"/>
      <c r="L3" s="145"/>
      <c r="M3" s="124"/>
      <c r="N3" s="44"/>
      <c r="O3" s="47"/>
      <c r="P3" s="1"/>
    </row>
    <row r="4" spans="1:16" x14ac:dyDescent="0.15">
      <c r="A4" s="1"/>
      <c r="B4" s="146" t="s">
        <v>72</v>
      </c>
      <c r="C4" s="147"/>
      <c r="D4" s="148"/>
      <c r="E4" s="210" t="str">
        <f>IF(②チーム登録書!D6="","",②チーム登録書!D6)</f>
        <v/>
      </c>
      <c r="F4" s="211"/>
      <c r="G4" s="211"/>
      <c r="H4" s="211"/>
      <c r="I4" s="205" t="str">
        <f>IF(②チーム登録書!D8="","",DBCS(②チーム登録書!D8))</f>
        <v/>
      </c>
      <c r="J4" s="215"/>
      <c r="K4" s="215"/>
      <c r="L4" s="216"/>
      <c r="M4" s="16" t="s">
        <v>105</v>
      </c>
      <c r="N4" s="205" t="str">
        <f>IF(②チーム登録書!D10="","",②チーム登録書!D10)</f>
        <v/>
      </c>
      <c r="O4" s="206"/>
      <c r="P4" s="1"/>
    </row>
    <row r="5" spans="1:16" x14ac:dyDescent="0.15">
      <c r="A5" s="1"/>
      <c r="B5" s="149" t="s">
        <v>74</v>
      </c>
      <c r="C5" s="150"/>
      <c r="D5" s="150"/>
      <c r="E5" s="150"/>
      <c r="F5" s="142" t="str">
        <f>IF(②チーム登録書!D5="","",DBCS(MID(②チーム登録書!D5,1,1)) &amp; " " &amp; DBCS(MID(②チーム登録書!D5,2,1)) &amp; " " &amp; DBCS(MID(②チーム登録書!D5,3,1)) &amp; " " &amp; DBCS(MID(②チーム登録書!D5,4,1)) &amp; " " &amp; DBCS(MID(②チーム登録書!D5,5,1)) &amp; " " &amp; DBCS(MID(②チーム登録書!D5,6,1)) &amp; " " &amp; DBCS(MID(②チーム登録書!D5,7,1)))</f>
        <v/>
      </c>
      <c r="G5" s="142"/>
      <c r="H5" s="142"/>
      <c r="I5" s="142"/>
      <c r="J5" s="142"/>
      <c r="K5" s="142"/>
      <c r="L5" s="143"/>
      <c r="M5" s="125"/>
      <c r="N5" s="200">
        <v>0</v>
      </c>
      <c r="O5" s="207"/>
      <c r="P5" s="1"/>
    </row>
    <row r="6" spans="1:16" x14ac:dyDescent="0.15">
      <c r="A6" s="1"/>
      <c r="B6" s="48" t="s">
        <v>38</v>
      </c>
      <c r="C6" s="16"/>
      <c r="D6" s="212" t="str">
        <f>IF(②チーム登録書!D9="","",②チーム登録書!D9)</f>
        <v/>
      </c>
      <c r="E6" s="212"/>
      <c r="F6" s="212"/>
      <c r="G6" s="212"/>
      <c r="H6" s="212"/>
      <c r="I6" s="212"/>
      <c r="J6" s="212"/>
      <c r="K6" s="212"/>
      <c r="L6" s="213"/>
      <c r="M6" s="126"/>
      <c r="N6" s="197">
        <v>0</v>
      </c>
      <c r="O6" s="208"/>
      <c r="P6" s="1"/>
    </row>
    <row r="7" spans="1:16" x14ac:dyDescent="0.15">
      <c r="A7" s="1"/>
      <c r="B7" s="139" t="s">
        <v>69</v>
      </c>
      <c r="C7" s="93" t="s">
        <v>46</v>
      </c>
      <c r="D7" s="94"/>
      <c r="E7" s="14" t="s">
        <v>87</v>
      </c>
      <c r="F7" s="155" t="str">
        <f>IF(②チーム登録書!D14="","",DBCS(②チーム登録書!D14))</f>
        <v/>
      </c>
      <c r="G7" s="155"/>
      <c r="H7" s="155"/>
      <c r="I7" s="155"/>
      <c r="J7" s="155"/>
      <c r="K7" s="177" t="s">
        <v>50</v>
      </c>
      <c r="L7" s="177"/>
      <c r="M7" s="199" t="str">
        <f>IF(②チーム登録書!D16="","",DBCS(②チーム登録書!D16))</f>
        <v/>
      </c>
      <c r="N7" s="200"/>
      <c r="O7" s="201"/>
      <c r="P7" s="1"/>
    </row>
    <row r="8" spans="1:16" x14ac:dyDescent="0.15">
      <c r="A8" s="1"/>
      <c r="B8" s="140"/>
      <c r="C8" s="15"/>
      <c r="D8" s="16"/>
      <c r="E8" s="16" t="s">
        <v>48</v>
      </c>
      <c r="F8" s="156" t="str">
        <f>IF(②チーム登録書!D13="","",②チーム登録書!D13)</f>
        <v/>
      </c>
      <c r="G8" s="156"/>
      <c r="H8" s="156"/>
      <c r="I8" s="156"/>
      <c r="J8" s="156"/>
      <c r="K8" s="165" t="s">
        <v>51</v>
      </c>
      <c r="L8" s="165"/>
      <c r="M8" s="196" t="str">
        <f>IF(②チーム登録書!D17="","",DBCS(②チーム登録書!D17))</f>
        <v/>
      </c>
      <c r="N8" s="197"/>
      <c r="O8" s="198"/>
      <c r="P8" s="1"/>
    </row>
    <row r="9" spans="1:16" x14ac:dyDescent="0.15">
      <c r="A9" s="1"/>
      <c r="B9" s="140"/>
      <c r="C9" s="13" t="s">
        <v>6</v>
      </c>
      <c r="D9" s="14"/>
      <c r="E9" s="14" t="s">
        <v>87</v>
      </c>
      <c r="F9" s="155" t="str">
        <f>IF(②チーム登録書!D22="","",DBCS(②チーム登録書!D22))</f>
        <v/>
      </c>
      <c r="G9" s="155"/>
      <c r="H9" s="155"/>
      <c r="I9" s="155"/>
      <c r="J9" s="155"/>
      <c r="K9" s="177" t="s">
        <v>50</v>
      </c>
      <c r="L9" s="177"/>
      <c r="M9" s="199" t="str">
        <f>IF(②チーム登録書!D23="","",DBCS(②チーム登録書!D23))</f>
        <v/>
      </c>
      <c r="N9" s="200"/>
      <c r="O9" s="201"/>
      <c r="P9" s="1"/>
    </row>
    <row r="10" spans="1:16" x14ac:dyDescent="0.15">
      <c r="A10" s="1"/>
      <c r="B10" s="141"/>
      <c r="C10" s="15"/>
      <c r="D10" s="16"/>
      <c r="E10" s="16" t="s">
        <v>48</v>
      </c>
      <c r="F10" s="156" t="str">
        <f>IF(②チーム登録書!D21="","",②チーム登録書!D21)</f>
        <v/>
      </c>
      <c r="G10" s="156"/>
      <c r="H10" s="156"/>
      <c r="I10" s="156"/>
      <c r="J10" s="156"/>
      <c r="K10" s="165" t="s">
        <v>51</v>
      </c>
      <c r="L10" s="165"/>
      <c r="M10" s="196" t="str">
        <f>IF(②チーム登録書!D24="","",DBCS(②チーム登録書!D24))</f>
        <v/>
      </c>
      <c r="N10" s="197"/>
      <c r="O10" s="198"/>
      <c r="P10" s="1"/>
    </row>
    <row r="11" spans="1:16" x14ac:dyDescent="0.15">
      <c r="A11" s="1"/>
      <c r="B11" s="137" t="s">
        <v>103</v>
      </c>
      <c r="C11" s="138"/>
      <c r="D11" s="175" t="str">
        <f>IF(②チーム登録書!D28="","",DBCS(②チーム登録書!D28))</f>
        <v/>
      </c>
      <c r="E11" s="176"/>
      <c r="F11" s="144" t="s">
        <v>103</v>
      </c>
      <c r="G11" s="145"/>
      <c r="H11" s="175" t="str">
        <f>IF(②チーム登録書!D32="","",DBCS(②チーム登録書!D32))</f>
        <v/>
      </c>
      <c r="I11" s="202"/>
      <c r="J11" s="176"/>
      <c r="K11" s="144"/>
      <c r="L11" s="151"/>
      <c r="M11" s="200"/>
      <c r="N11" s="203"/>
      <c r="O11" s="49"/>
      <c r="P11" s="1"/>
    </row>
    <row r="12" spans="1:16" x14ac:dyDescent="0.15">
      <c r="A12" s="1"/>
      <c r="B12" s="146" t="s">
        <v>63</v>
      </c>
      <c r="C12" s="215"/>
      <c r="D12" s="196" t="str">
        <f>IF(②チーム登録書!D27="","",②チーム登録書!D27)</f>
        <v/>
      </c>
      <c r="E12" s="214"/>
      <c r="F12" s="152" t="s">
        <v>64</v>
      </c>
      <c r="G12" s="148"/>
      <c r="H12" s="196" t="str">
        <f>IF(②チーム登録書!D31="","",②チーム登録書!D31)</f>
        <v/>
      </c>
      <c r="I12" s="204"/>
      <c r="J12" s="214"/>
      <c r="K12" s="152"/>
      <c r="L12" s="147"/>
      <c r="M12" s="197"/>
      <c r="N12" s="204"/>
      <c r="O12" s="50"/>
      <c r="P12" s="1"/>
    </row>
    <row r="13" spans="1:16" ht="14.25" x14ac:dyDescent="0.15">
      <c r="A13" s="1"/>
      <c r="B13" s="51"/>
      <c r="C13" s="17" t="s">
        <v>16</v>
      </c>
      <c r="D13" s="17"/>
      <c r="E13" s="17"/>
      <c r="F13" s="17"/>
      <c r="G13" s="17"/>
      <c r="H13" s="17"/>
      <c r="I13" s="17"/>
      <c r="J13" s="17"/>
      <c r="K13" s="17"/>
      <c r="L13" s="17"/>
      <c r="M13" s="45" t="s">
        <v>75</v>
      </c>
      <c r="N13" s="17"/>
      <c r="O13" s="52"/>
      <c r="P13" s="1"/>
    </row>
    <row r="14" spans="1:16" x14ac:dyDescent="0.15">
      <c r="A14" s="1"/>
      <c r="B14" s="53"/>
      <c r="C14" s="54"/>
      <c r="D14" s="17"/>
      <c r="E14" s="17"/>
      <c r="F14" s="17"/>
      <c r="G14" s="17"/>
      <c r="H14" s="17"/>
      <c r="I14" s="17"/>
      <c r="J14" s="17"/>
      <c r="K14" s="17"/>
      <c r="L14" s="1"/>
      <c r="M14" s="158" t="str">
        <f>IF(②チーム登録書!C35="","",②チーム登録書!C35)</f>
        <v/>
      </c>
      <c r="N14" s="158"/>
      <c r="O14" s="159"/>
      <c r="P14" s="1"/>
    </row>
    <row r="15" spans="1:16" x14ac:dyDescent="0.15">
      <c r="A15" s="1"/>
      <c r="B15" s="53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58"/>
      <c r="N15" s="158"/>
      <c r="O15" s="159"/>
      <c r="P15" s="1"/>
    </row>
    <row r="16" spans="1:16" x14ac:dyDescent="0.15">
      <c r="A16" s="1"/>
      <c r="B16" s="53"/>
      <c r="C16" s="17"/>
      <c r="D16" s="33"/>
      <c r="E16" s="34"/>
      <c r="F16" s="34"/>
      <c r="G16" s="34"/>
      <c r="H16" s="34"/>
      <c r="I16" s="34"/>
      <c r="J16" s="35"/>
      <c r="K16" s="17"/>
      <c r="L16" s="1"/>
      <c r="M16" s="158"/>
      <c r="N16" s="158"/>
      <c r="O16" s="159"/>
      <c r="P16" s="1"/>
    </row>
    <row r="17" spans="1:16" x14ac:dyDescent="0.15">
      <c r="A17" s="1"/>
      <c r="B17" s="53"/>
      <c r="C17" s="17"/>
      <c r="D17" s="36"/>
      <c r="E17" s="30"/>
      <c r="F17" s="30"/>
      <c r="G17" s="30"/>
      <c r="H17" s="30"/>
      <c r="I17" s="30"/>
      <c r="J17" s="37"/>
      <c r="K17" s="17"/>
      <c r="L17" s="31"/>
      <c r="M17" s="158"/>
      <c r="N17" s="158"/>
      <c r="O17" s="159"/>
      <c r="P17" s="1"/>
    </row>
    <row r="18" spans="1:16" x14ac:dyDescent="0.15">
      <c r="A18" s="1"/>
      <c r="B18" s="53"/>
      <c r="C18" s="17"/>
      <c r="D18" s="36"/>
      <c r="E18" s="30"/>
      <c r="F18" s="30"/>
      <c r="G18" s="30"/>
      <c r="H18" s="30"/>
      <c r="I18" s="30"/>
      <c r="J18" s="37"/>
      <c r="K18" s="17"/>
      <c r="L18" s="31"/>
      <c r="M18" s="158"/>
      <c r="N18" s="158"/>
      <c r="O18" s="159"/>
      <c r="P18" s="1"/>
    </row>
    <row r="19" spans="1:16" x14ac:dyDescent="0.15">
      <c r="A19" s="1"/>
      <c r="B19" s="53"/>
      <c r="C19" s="17"/>
      <c r="D19" s="36"/>
      <c r="E19" s="30"/>
      <c r="F19" s="30"/>
      <c r="G19" s="30"/>
      <c r="H19" s="30"/>
      <c r="I19" s="30"/>
      <c r="J19" s="37"/>
      <c r="K19" s="17"/>
      <c r="L19" s="31"/>
      <c r="M19" s="158"/>
      <c r="N19" s="158"/>
      <c r="O19" s="159"/>
      <c r="P19" s="1"/>
    </row>
    <row r="20" spans="1:16" ht="18.75" customHeight="1" x14ac:dyDescent="0.2">
      <c r="A20" s="1"/>
      <c r="B20" s="53"/>
      <c r="C20" s="17"/>
      <c r="D20" s="36"/>
      <c r="E20" s="157" t="s">
        <v>26</v>
      </c>
      <c r="F20" s="157"/>
      <c r="G20" s="157"/>
      <c r="H20" s="157"/>
      <c r="I20" s="157"/>
      <c r="J20" s="37"/>
      <c r="K20" s="17"/>
      <c r="L20" s="31"/>
      <c r="M20" s="1"/>
      <c r="N20" s="31" t="s">
        <v>52</v>
      </c>
      <c r="O20" s="55"/>
      <c r="P20" s="1"/>
    </row>
    <row r="21" spans="1:16" x14ac:dyDescent="0.15">
      <c r="A21" s="1"/>
      <c r="B21" s="53"/>
      <c r="C21" s="17"/>
      <c r="D21" s="36"/>
      <c r="E21" s="30"/>
      <c r="F21" s="30"/>
      <c r="G21" s="30"/>
      <c r="H21" s="30"/>
      <c r="I21" s="30"/>
      <c r="J21" s="37"/>
      <c r="K21" s="17"/>
      <c r="L21" s="17"/>
      <c r="M21" s="41" t="s">
        <v>76</v>
      </c>
      <c r="N21" s="42" t="s">
        <v>77</v>
      </c>
      <c r="O21" s="56" t="s">
        <v>67</v>
      </c>
      <c r="P21" s="1"/>
    </row>
    <row r="22" spans="1:16" x14ac:dyDescent="0.15">
      <c r="A22" s="1"/>
      <c r="B22" s="53"/>
      <c r="C22" s="17"/>
      <c r="D22" s="36"/>
      <c r="E22" s="30"/>
      <c r="F22" s="30"/>
      <c r="G22" s="30"/>
      <c r="H22" s="30"/>
      <c r="I22" s="30"/>
      <c r="J22" s="37"/>
      <c r="K22" s="17"/>
      <c r="L22" s="17"/>
      <c r="M22" s="123" t="str">
        <f>ASC(IF(ISERROR(VLOOKUP("順番1",③選手登録書!O6:R47,3,0)),"",VLOOKUP("順番1",③選手登録書!O6:R47,3,0)))</f>
        <v/>
      </c>
      <c r="N22" s="43" t="str">
        <f>IF(ISERROR(VLOOKUP("順番1",③選手登録書!O6:R47,2,0)),"",VLOOKUP("順番1",③選手登録書!O6:R47,2,0))</f>
        <v/>
      </c>
      <c r="O22" s="121" t="str">
        <f>IF(ISERROR(VLOOKUP("順番1",③選手登録書!O6:S47,5,0)),"",VLOOKUP("順番1",③選手登録書!O6:S47,5,0))</f>
        <v/>
      </c>
      <c r="P22" s="1"/>
    </row>
    <row r="23" spans="1:16" x14ac:dyDescent="0.15">
      <c r="A23" s="1"/>
      <c r="B23" s="53"/>
      <c r="C23" s="17"/>
      <c r="D23" s="36"/>
      <c r="E23" s="30"/>
      <c r="F23" s="30"/>
      <c r="G23" s="30"/>
      <c r="H23" s="30"/>
      <c r="I23" s="30"/>
      <c r="J23" s="37"/>
      <c r="K23" s="17"/>
      <c r="L23" s="17"/>
      <c r="M23" s="123" t="str">
        <f>ASC(IF(ISERROR(VLOOKUP("順番2",③選手登録書!O6:R47,3,0)),"",VLOOKUP("順番2",③選手登録書!O6:R47,3,0)))</f>
        <v/>
      </c>
      <c r="N23" s="43" t="str">
        <f>IF(ISERROR(VLOOKUP("順番2",③選手登録書!O6:R47,2,0)),"",VLOOKUP("順番2",③選手登録書!O6:R47,2,0))</f>
        <v/>
      </c>
      <c r="O23" s="121" t="str">
        <f>IF(ISERROR(VLOOKUP("順番2",③選手登録書!O6:S47,5,0)),"",VLOOKUP("順番2",③選手登録書!O6:S47,5,0))</f>
        <v/>
      </c>
      <c r="P23" s="1"/>
    </row>
    <row r="24" spans="1:16" x14ac:dyDescent="0.15">
      <c r="A24" s="1"/>
      <c r="B24" s="53"/>
      <c r="C24" s="17"/>
      <c r="D24" s="36"/>
      <c r="E24" s="30"/>
      <c r="F24" s="30"/>
      <c r="G24" s="30"/>
      <c r="H24" s="30"/>
      <c r="I24" s="30"/>
      <c r="J24" s="37"/>
      <c r="K24" s="17"/>
      <c r="L24" s="17"/>
      <c r="M24" s="123" t="str">
        <f>ASC(IF(ISERROR(VLOOKUP("順番3",③選手登録書!O6:R47,3,0)),"",VLOOKUP("順番3",③選手登録書!O6:R47,3,0)))</f>
        <v/>
      </c>
      <c r="N24" s="43" t="str">
        <f>IF(ISERROR(VLOOKUP("順番3",③選手登録書!O6:R47,2,0)),"",VLOOKUP("順番3",③選手登録書!O6:R47,2,0))</f>
        <v/>
      </c>
      <c r="O24" s="121" t="str">
        <f>IF(ISERROR(VLOOKUP("順番3",③選手登録書!O6:S47,5,0)),"",VLOOKUP("順番3",③選手登録書!O6:S47,5,0))</f>
        <v/>
      </c>
      <c r="P24" s="1"/>
    </row>
    <row r="25" spans="1:16" x14ac:dyDescent="0.15">
      <c r="A25" s="1"/>
      <c r="B25" s="53"/>
      <c r="C25" s="17"/>
      <c r="D25" s="38"/>
      <c r="E25" s="39"/>
      <c r="F25" s="39"/>
      <c r="G25" s="39"/>
      <c r="H25" s="39"/>
      <c r="I25" s="39"/>
      <c r="J25" s="40"/>
      <c r="K25" s="17"/>
      <c r="L25" s="17"/>
      <c r="M25" s="123" t="str">
        <f>ASC(IF(ISERROR(VLOOKUP("順番4",③選手登録書!O6:R47,3,0)),"",VLOOKUP("順番4",③選手登録書!O6:R47,3,0)))</f>
        <v/>
      </c>
      <c r="N25" s="43" t="str">
        <f>IF(ISERROR(VLOOKUP("順番4",③選手登録書!O6:R47,2,0)),"",VLOOKUP("順番4",③選手登録書!O6:R47,2,0))</f>
        <v/>
      </c>
      <c r="O25" s="121" t="str">
        <f>IF(ISERROR(VLOOKUP("順番4",③選手登録書!O6:S47,5,0)),"",VLOOKUP("順番4",③選手登録書!O6:S47,5,0))</f>
        <v/>
      </c>
      <c r="P25" s="1"/>
    </row>
    <row r="26" spans="1:16" x14ac:dyDescent="0.15">
      <c r="A26" s="1"/>
      <c r="B26" s="57"/>
      <c r="C26" s="17"/>
      <c r="D26" s="17"/>
      <c r="E26" s="10"/>
      <c r="F26" s="10"/>
      <c r="G26" s="10"/>
      <c r="H26" s="17"/>
      <c r="I26" s="17"/>
      <c r="J26" s="17"/>
      <c r="K26" s="17"/>
      <c r="L26" s="17"/>
      <c r="M26" s="123" t="str">
        <f>ASC(IF(ISERROR(VLOOKUP("順番5",③選手登録書!O6:R47,3,0)),"",VLOOKUP("順番5",③選手登録書!O6:R47,3,0)))</f>
        <v/>
      </c>
      <c r="N26" s="43" t="str">
        <f>IF(ISERROR(VLOOKUP("順番5",③選手登録書!O6:R47,2,0)),"",VLOOKUP("順番5",③選手登録書!O6:R47,2,0))</f>
        <v/>
      </c>
      <c r="O26" s="121" t="str">
        <f>IF(ISERROR(VLOOKUP("順番5",③選手登録書!O6:S47,5,0)),"",VLOOKUP("順番5",③選手登録書!O6:S47,5,0))</f>
        <v/>
      </c>
      <c r="P26" s="1"/>
    </row>
    <row r="27" spans="1:16" x14ac:dyDescent="0.15">
      <c r="A27" s="1"/>
      <c r="B27" s="57"/>
      <c r="C27" s="9"/>
      <c r="D27" s="9"/>
      <c r="E27" s="10"/>
      <c r="F27" s="10"/>
      <c r="G27" s="10" t="s">
        <v>78</v>
      </c>
      <c r="H27" s="9"/>
      <c r="I27" s="9"/>
      <c r="J27" s="9"/>
      <c r="K27" s="9"/>
      <c r="L27" s="9"/>
      <c r="M27" s="11"/>
      <c r="N27" s="9"/>
      <c r="O27" s="58"/>
      <c r="P27" s="1"/>
    </row>
    <row r="28" spans="1:16" x14ac:dyDescent="0.15">
      <c r="A28" s="1"/>
      <c r="B28" s="153" t="s">
        <v>79</v>
      </c>
      <c r="C28" s="154"/>
      <c r="D28" s="160" t="s">
        <v>67</v>
      </c>
      <c r="E28" s="154"/>
      <c r="F28" s="160" t="s">
        <v>15</v>
      </c>
      <c r="G28" s="185"/>
      <c r="H28" s="185"/>
      <c r="I28" s="154"/>
      <c r="J28" s="12" t="s">
        <v>80</v>
      </c>
      <c r="K28" s="12" t="s">
        <v>81</v>
      </c>
      <c r="L28" s="12" t="s">
        <v>82</v>
      </c>
      <c r="M28" s="160" t="s">
        <v>83</v>
      </c>
      <c r="N28" s="154"/>
      <c r="O28" s="59" t="s">
        <v>102</v>
      </c>
      <c r="P28" s="1"/>
    </row>
    <row r="29" spans="1:16" x14ac:dyDescent="0.15">
      <c r="A29" s="1"/>
      <c r="B29" s="171" t="str">
        <f>IF(③選手登録書!B6="","",ASC(③選手登録書!B6))</f>
        <v/>
      </c>
      <c r="C29" s="172"/>
      <c r="D29" s="194" t="str">
        <f>IF(③選手登録書!C6="","",③選手登録書!C6)</f>
        <v/>
      </c>
      <c r="E29" s="195"/>
      <c r="F29" s="186" t="str">
        <f>IF(③選手登録書!M6="","",③選手登録書!M6)</f>
        <v/>
      </c>
      <c r="G29" s="187"/>
      <c r="H29" s="187"/>
      <c r="I29" s="188"/>
      <c r="J29" s="28" t="str">
        <f>IF(③選手登録書!G6="","",ASC(③選手登録書!G6))</f>
        <v/>
      </c>
      <c r="K29" s="28" t="str">
        <f>IF(③選手登録書!H6="","",ASC(③選手登録書!H6))</f>
        <v/>
      </c>
      <c r="L29" s="28" t="str">
        <f>IF(③選手登録書!I6="","",ASC(③選手登録書!I6))</f>
        <v/>
      </c>
      <c r="M29" s="163" t="str">
        <f>IF(③選手登録書!J6="","",③選手登録書!J6)</f>
        <v/>
      </c>
      <c r="N29" s="164"/>
      <c r="O29" s="67" t="str">
        <f>IF(③選手登録書!K6="","",③選手登録書!K6)</f>
        <v/>
      </c>
      <c r="P29" s="1"/>
    </row>
    <row r="30" spans="1:16" x14ac:dyDescent="0.15">
      <c r="A30" s="1"/>
      <c r="B30" s="173" t="str">
        <f>IF(③選手登録書!B7="","",ASC(③選手登録書!B7))</f>
        <v/>
      </c>
      <c r="C30" s="174"/>
      <c r="D30" s="166" t="str">
        <f>IF(③選手登録書!C7="","",③選手登録書!C7)</f>
        <v/>
      </c>
      <c r="E30" s="167"/>
      <c r="F30" s="168" t="str">
        <f>IF(③選手登録書!M7="","",③選手登録書!M7)</f>
        <v/>
      </c>
      <c r="G30" s="169"/>
      <c r="H30" s="169"/>
      <c r="I30" s="170"/>
      <c r="J30" s="29" t="str">
        <f>IF(③選手登録書!G7="","",ASC(③選手登録書!G7))</f>
        <v/>
      </c>
      <c r="K30" s="29" t="str">
        <f>IF(③選手登録書!H7="","",ASC(③選手登録書!H7))</f>
        <v/>
      </c>
      <c r="L30" s="29" t="str">
        <f>IF(③選手登録書!I7="","",ASC(③選手登録書!I7))</f>
        <v/>
      </c>
      <c r="M30" s="161" t="str">
        <f>IF(③選手登録書!J7="","",③選手登録書!J7)</f>
        <v/>
      </c>
      <c r="N30" s="162"/>
      <c r="O30" s="68" t="str">
        <f>IF(③選手登録書!K7="","",③選手登録書!K7)</f>
        <v/>
      </c>
      <c r="P30" s="1"/>
    </row>
    <row r="31" spans="1:16" x14ac:dyDescent="0.15">
      <c r="A31" s="1"/>
      <c r="B31" s="173" t="str">
        <f>IF(③選手登録書!B8="","",ASC(③選手登録書!B8))</f>
        <v/>
      </c>
      <c r="C31" s="174"/>
      <c r="D31" s="166" t="str">
        <f>IF(③選手登録書!C8="","",③選手登録書!C8)</f>
        <v/>
      </c>
      <c r="E31" s="167"/>
      <c r="F31" s="168" t="str">
        <f>IF(③選手登録書!M8="","",③選手登録書!M8)</f>
        <v/>
      </c>
      <c r="G31" s="169"/>
      <c r="H31" s="169"/>
      <c r="I31" s="170"/>
      <c r="J31" s="29" t="str">
        <f>IF(③選手登録書!G8="","",ASC(③選手登録書!G8))</f>
        <v/>
      </c>
      <c r="K31" s="29" t="str">
        <f>IF(③選手登録書!H8="","",ASC(③選手登録書!H8))</f>
        <v/>
      </c>
      <c r="L31" s="29" t="str">
        <f>IF(③選手登録書!I8="","",ASC(③選手登録書!I8))</f>
        <v/>
      </c>
      <c r="M31" s="161" t="str">
        <f>IF(③選手登録書!J8="","",③選手登録書!J8)</f>
        <v/>
      </c>
      <c r="N31" s="162"/>
      <c r="O31" s="68" t="str">
        <f>IF(③選手登録書!K8="","",③選手登録書!K8)</f>
        <v/>
      </c>
      <c r="P31" s="1"/>
    </row>
    <row r="32" spans="1:16" x14ac:dyDescent="0.15">
      <c r="A32" s="1"/>
      <c r="B32" s="173" t="str">
        <f>IF(③選手登録書!B9="","",ASC(③選手登録書!B9))</f>
        <v/>
      </c>
      <c r="C32" s="174"/>
      <c r="D32" s="166" t="str">
        <f>IF(③選手登録書!C9="","",③選手登録書!C9)</f>
        <v/>
      </c>
      <c r="E32" s="167"/>
      <c r="F32" s="168" t="str">
        <f>IF(③選手登録書!M9="","",③選手登録書!M9)</f>
        <v/>
      </c>
      <c r="G32" s="169"/>
      <c r="H32" s="169"/>
      <c r="I32" s="170"/>
      <c r="J32" s="29" t="str">
        <f>IF(③選手登録書!G9="","",ASC(③選手登録書!G9))</f>
        <v/>
      </c>
      <c r="K32" s="29" t="str">
        <f>IF(③選手登録書!H9="","",ASC(③選手登録書!H9))</f>
        <v/>
      </c>
      <c r="L32" s="29" t="str">
        <f>IF(③選手登録書!I9="","",ASC(③選手登録書!I9))</f>
        <v/>
      </c>
      <c r="M32" s="161" t="str">
        <f>IF(③選手登録書!J9="","",③選手登録書!J9)</f>
        <v/>
      </c>
      <c r="N32" s="162"/>
      <c r="O32" s="68" t="str">
        <f>IF(③選手登録書!K9="","",③選手登録書!K9)</f>
        <v/>
      </c>
      <c r="P32" s="1"/>
    </row>
    <row r="33" spans="1:16" x14ac:dyDescent="0.15">
      <c r="A33" s="1"/>
      <c r="B33" s="173" t="str">
        <f>IF(③選手登録書!B10="","",ASC(③選手登録書!B10))</f>
        <v/>
      </c>
      <c r="C33" s="174"/>
      <c r="D33" s="166" t="str">
        <f>IF(③選手登録書!C10="","",③選手登録書!C10)</f>
        <v/>
      </c>
      <c r="E33" s="167"/>
      <c r="F33" s="168" t="str">
        <f>IF(③選手登録書!M10="","",③選手登録書!M10)</f>
        <v/>
      </c>
      <c r="G33" s="169"/>
      <c r="H33" s="169"/>
      <c r="I33" s="170"/>
      <c r="J33" s="29" t="str">
        <f>IF(③選手登録書!G10="","",ASC(③選手登録書!G10))</f>
        <v/>
      </c>
      <c r="K33" s="29" t="str">
        <f>IF(③選手登録書!H10="","",ASC(③選手登録書!H10))</f>
        <v/>
      </c>
      <c r="L33" s="29" t="str">
        <f>IF(③選手登録書!I10="","",ASC(③選手登録書!I10))</f>
        <v/>
      </c>
      <c r="M33" s="161" t="str">
        <f>IF(③選手登録書!J10="","",③選手登録書!J10)</f>
        <v/>
      </c>
      <c r="N33" s="162"/>
      <c r="O33" s="68" t="str">
        <f>IF(③選手登録書!K10="","",③選手登録書!K10)</f>
        <v/>
      </c>
      <c r="P33" s="1"/>
    </row>
    <row r="34" spans="1:16" x14ac:dyDescent="0.15">
      <c r="A34" s="1"/>
      <c r="B34" s="173" t="str">
        <f>IF(③選手登録書!B11="","",ASC(③選手登録書!B11))</f>
        <v/>
      </c>
      <c r="C34" s="174"/>
      <c r="D34" s="166" t="str">
        <f>IF(③選手登録書!C11="","",③選手登録書!C11)</f>
        <v/>
      </c>
      <c r="E34" s="167"/>
      <c r="F34" s="168" t="str">
        <f>IF(③選手登録書!M11="","",③選手登録書!M11)</f>
        <v/>
      </c>
      <c r="G34" s="169"/>
      <c r="H34" s="169"/>
      <c r="I34" s="170"/>
      <c r="J34" s="29" t="str">
        <f>IF(③選手登録書!G11="","",ASC(③選手登録書!G11))</f>
        <v/>
      </c>
      <c r="K34" s="29" t="str">
        <f>IF(③選手登録書!H11="","",ASC(③選手登録書!H11))</f>
        <v/>
      </c>
      <c r="L34" s="29" t="str">
        <f>IF(③選手登録書!I11="","",ASC(③選手登録書!I11))</f>
        <v/>
      </c>
      <c r="M34" s="161" t="str">
        <f>IF(③選手登録書!J11="","",③選手登録書!J11)</f>
        <v/>
      </c>
      <c r="N34" s="162"/>
      <c r="O34" s="68" t="str">
        <f>IF(③選手登録書!K11="","",③選手登録書!K11)</f>
        <v/>
      </c>
      <c r="P34" s="1"/>
    </row>
    <row r="35" spans="1:16" x14ac:dyDescent="0.15">
      <c r="A35" s="1"/>
      <c r="B35" s="173" t="str">
        <f>IF(③選手登録書!B12="","",ASC(③選手登録書!B12))</f>
        <v/>
      </c>
      <c r="C35" s="174"/>
      <c r="D35" s="166" t="str">
        <f>IF(③選手登録書!C12="","",③選手登録書!C12)</f>
        <v/>
      </c>
      <c r="E35" s="167"/>
      <c r="F35" s="168" t="str">
        <f>IF(③選手登録書!M12="","",③選手登録書!M12)</f>
        <v/>
      </c>
      <c r="G35" s="169"/>
      <c r="H35" s="169"/>
      <c r="I35" s="170"/>
      <c r="J35" s="29" t="str">
        <f>IF(③選手登録書!G12="","",ASC(③選手登録書!G12))</f>
        <v/>
      </c>
      <c r="K35" s="29" t="str">
        <f>IF(③選手登録書!H12="","",ASC(③選手登録書!H12))</f>
        <v/>
      </c>
      <c r="L35" s="29" t="str">
        <f>IF(③選手登録書!I12="","",ASC(③選手登録書!I12))</f>
        <v/>
      </c>
      <c r="M35" s="161" t="str">
        <f>IF(③選手登録書!J12="","",③選手登録書!J12)</f>
        <v/>
      </c>
      <c r="N35" s="162"/>
      <c r="O35" s="68" t="str">
        <f>IF(③選手登録書!K12="","",③選手登録書!K12)</f>
        <v/>
      </c>
      <c r="P35" s="1"/>
    </row>
    <row r="36" spans="1:16" x14ac:dyDescent="0.15">
      <c r="A36" s="1"/>
      <c r="B36" s="173" t="str">
        <f>IF(③選手登録書!B13="","",ASC(③選手登録書!B13))</f>
        <v/>
      </c>
      <c r="C36" s="174"/>
      <c r="D36" s="166" t="str">
        <f>IF(③選手登録書!C13="","",③選手登録書!C13)</f>
        <v/>
      </c>
      <c r="E36" s="167"/>
      <c r="F36" s="168" t="str">
        <f>IF(③選手登録書!M13="","",③選手登録書!M13)</f>
        <v/>
      </c>
      <c r="G36" s="169"/>
      <c r="H36" s="169"/>
      <c r="I36" s="170"/>
      <c r="J36" s="29" t="str">
        <f>IF(③選手登録書!G13="","",ASC(③選手登録書!G13))</f>
        <v/>
      </c>
      <c r="K36" s="29" t="str">
        <f>IF(③選手登録書!H13="","",ASC(③選手登録書!H13))</f>
        <v/>
      </c>
      <c r="L36" s="29" t="str">
        <f>IF(③選手登録書!I13="","",ASC(③選手登録書!I13))</f>
        <v/>
      </c>
      <c r="M36" s="161" t="str">
        <f>IF(③選手登録書!J13="","",③選手登録書!J13)</f>
        <v/>
      </c>
      <c r="N36" s="162"/>
      <c r="O36" s="68" t="str">
        <f>IF(③選手登録書!K13="","",③選手登録書!K13)</f>
        <v/>
      </c>
      <c r="P36" s="1"/>
    </row>
    <row r="37" spans="1:16" x14ac:dyDescent="0.15">
      <c r="A37" s="1"/>
      <c r="B37" s="173" t="str">
        <f>IF(③選手登録書!B14="","",ASC(③選手登録書!B14))</f>
        <v/>
      </c>
      <c r="C37" s="174"/>
      <c r="D37" s="166" t="str">
        <f>IF(③選手登録書!C14="","",③選手登録書!C14)</f>
        <v/>
      </c>
      <c r="E37" s="167"/>
      <c r="F37" s="168" t="str">
        <f>IF(③選手登録書!M14="","",③選手登録書!M14)</f>
        <v/>
      </c>
      <c r="G37" s="169"/>
      <c r="H37" s="169"/>
      <c r="I37" s="170"/>
      <c r="J37" s="29" t="str">
        <f>IF(③選手登録書!G14="","",ASC(③選手登録書!G14))</f>
        <v/>
      </c>
      <c r="K37" s="29" t="str">
        <f>IF(③選手登録書!H14="","",ASC(③選手登録書!H14))</f>
        <v/>
      </c>
      <c r="L37" s="29" t="str">
        <f>IF(③選手登録書!I14="","",ASC(③選手登録書!I14))</f>
        <v/>
      </c>
      <c r="M37" s="161" t="str">
        <f>IF(③選手登録書!J14="","",③選手登録書!J14)</f>
        <v/>
      </c>
      <c r="N37" s="162"/>
      <c r="O37" s="68" t="str">
        <f>IF(③選手登録書!K14="","",③選手登録書!K14)</f>
        <v/>
      </c>
      <c r="P37" s="1"/>
    </row>
    <row r="38" spans="1:16" x14ac:dyDescent="0.15">
      <c r="A38" s="1"/>
      <c r="B38" s="173" t="str">
        <f>IF(③選手登録書!B15="","",ASC(③選手登録書!B15))</f>
        <v/>
      </c>
      <c r="C38" s="174"/>
      <c r="D38" s="166" t="str">
        <f>IF(③選手登録書!C15="","",③選手登録書!C15)</f>
        <v/>
      </c>
      <c r="E38" s="167"/>
      <c r="F38" s="168" t="str">
        <f>IF(③選手登録書!M15="","",③選手登録書!M15)</f>
        <v/>
      </c>
      <c r="G38" s="169"/>
      <c r="H38" s="169"/>
      <c r="I38" s="170"/>
      <c r="J38" s="29" t="str">
        <f>IF(③選手登録書!G15="","",ASC(③選手登録書!G15))</f>
        <v/>
      </c>
      <c r="K38" s="29" t="str">
        <f>IF(③選手登録書!H15="","",ASC(③選手登録書!H15))</f>
        <v/>
      </c>
      <c r="L38" s="29" t="str">
        <f>IF(③選手登録書!I15="","",ASC(③選手登録書!I15))</f>
        <v/>
      </c>
      <c r="M38" s="161" t="str">
        <f>IF(③選手登録書!J15="","",③選手登録書!J15)</f>
        <v/>
      </c>
      <c r="N38" s="162"/>
      <c r="O38" s="68" t="str">
        <f>IF(③選手登録書!K15="","",③選手登録書!K15)</f>
        <v/>
      </c>
      <c r="P38" s="1"/>
    </row>
    <row r="39" spans="1:16" x14ac:dyDescent="0.15">
      <c r="A39" s="1"/>
      <c r="B39" s="173" t="str">
        <f>IF(③選手登録書!B16="","",ASC(③選手登録書!B16))</f>
        <v/>
      </c>
      <c r="C39" s="174"/>
      <c r="D39" s="166" t="str">
        <f>IF(③選手登録書!C16="","",③選手登録書!C16)</f>
        <v/>
      </c>
      <c r="E39" s="167"/>
      <c r="F39" s="168" t="str">
        <f>IF(③選手登録書!M16="","",③選手登録書!M16)</f>
        <v/>
      </c>
      <c r="G39" s="169"/>
      <c r="H39" s="169"/>
      <c r="I39" s="170"/>
      <c r="J39" s="29" t="str">
        <f>IF(③選手登録書!G16="","",ASC(③選手登録書!G16))</f>
        <v/>
      </c>
      <c r="K39" s="29" t="str">
        <f>IF(③選手登録書!H16="","",ASC(③選手登録書!H16))</f>
        <v/>
      </c>
      <c r="L39" s="29" t="str">
        <f>IF(③選手登録書!I16="","",ASC(③選手登録書!I16))</f>
        <v/>
      </c>
      <c r="M39" s="161" t="str">
        <f>IF(③選手登録書!J16="","",③選手登録書!J16)</f>
        <v/>
      </c>
      <c r="N39" s="162"/>
      <c r="O39" s="68" t="str">
        <f>IF(③選手登録書!K16="","",③選手登録書!K16)</f>
        <v/>
      </c>
      <c r="P39" s="1"/>
    </row>
    <row r="40" spans="1:16" x14ac:dyDescent="0.15">
      <c r="A40" s="1"/>
      <c r="B40" s="173" t="str">
        <f>IF(③選手登録書!B17="","",ASC(③選手登録書!B17))</f>
        <v/>
      </c>
      <c r="C40" s="174"/>
      <c r="D40" s="166" t="str">
        <f>IF(③選手登録書!C17="","",③選手登録書!C17)</f>
        <v/>
      </c>
      <c r="E40" s="167"/>
      <c r="F40" s="168" t="str">
        <f>IF(③選手登録書!M17="","",③選手登録書!M17)</f>
        <v/>
      </c>
      <c r="G40" s="169"/>
      <c r="H40" s="169"/>
      <c r="I40" s="170"/>
      <c r="J40" s="29" t="str">
        <f>IF(③選手登録書!G17="","",ASC(③選手登録書!G17))</f>
        <v/>
      </c>
      <c r="K40" s="29" t="str">
        <f>IF(③選手登録書!H17="","",ASC(③選手登録書!H17))</f>
        <v/>
      </c>
      <c r="L40" s="29" t="str">
        <f>IF(③選手登録書!I17="","",ASC(③選手登録書!I17))</f>
        <v/>
      </c>
      <c r="M40" s="161" t="str">
        <f>IF(③選手登録書!J17="","",③選手登録書!J17)</f>
        <v/>
      </c>
      <c r="N40" s="162"/>
      <c r="O40" s="68" t="str">
        <f>IF(③選手登録書!K17="","",③選手登録書!K17)</f>
        <v/>
      </c>
      <c r="P40" s="1"/>
    </row>
    <row r="41" spans="1:16" x14ac:dyDescent="0.15">
      <c r="A41" s="1"/>
      <c r="B41" s="173" t="str">
        <f>IF(③選手登録書!B18="","",ASC(③選手登録書!B18))</f>
        <v/>
      </c>
      <c r="C41" s="174"/>
      <c r="D41" s="166" t="str">
        <f>IF(③選手登録書!C18="","",③選手登録書!C18)</f>
        <v/>
      </c>
      <c r="E41" s="167"/>
      <c r="F41" s="168" t="str">
        <f>IF(③選手登録書!M18="","",③選手登録書!M18)</f>
        <v/>
      </c>
      <c r="G41" s="169"/>
      <c r="H41" s="169"/>
      <c r="I41" s="170"/>
      <c r="J41" s="29" t="str">
        <f>IF(③選手登録書!G18="","",ASC(③選手登録書!G18))</f>
        <v/>
      </c>
      <c r="K41" s="29" t="str">
        <f>IF(③選手登録書!H18="","",ASC(③選手登録書!H18))</f>
        <v/>
      </c>
      <c r="L41" s="29" t="str">
        <f>IF(③選手登録書!I18="","",ASC(③選手登録書!I18))</f>
        <v/>
      </c>
      <c r="M41" s="161" t="str">
        <f>IF(③選手登録書!J18="","",③選手登録書!J18)</f>
        <v/>
      </c>
      <c r="N41" s="162"/>
      <c r="O41" s="68" t="str">
        <f>IF(③選手登録書!K18="","",③選手登録書!K18)</f>
        <v/>
      </c>
      <c r="P41" s="1"/>
    </row>
    <row r="42" spans="1:16" x14ac:dyDescent="0.15">
      <c r="A42" s="1"/>
      <c r="B42" s="173" t="str">
        <f>IF(③選手登録書!B19="","",ASC(③選手登録書!B19))</f>
        <v/>
      </c>
      <c r="C42" s="174"/>
      <c r="D42" s="166" t="str">
        <f>IF(③選手登録書!C19="","",③選手登録書!C19)</f>
        <v/>
      </c>
      <c r="E42" s="167"/>
      <c r="F42" s="168" t="str">
        <f>IF(③選手登録書!M19="","",③選手登録書!M19)</f>
        <v/>
      </c>
      <c r="G42" s="169"/>
      <c r="H42" s="169"/>
      <c r="I42" s="170"/>
      <c r="J42" s="29" t="str">
        <f>IF(③選手登録書!G19="","",ASC(③選手登録書!G19))</f>
        <v/>
      </c>
      <c r="K42" s="29" t="str">
        <f>IF(③選手登録書!H19="","",ASC(③選手登録書!H19))</f>
        <v/>
      </c>
      <c r="L42" s="29" t="str">
        <f>IF(③選手登録書!I19="","",ASC(③選手登録書!I19))</f>
        <v/>
      </c>
      <c r="M42" s="161" t="str">
        <f>IF(③選手登録書!J19="","",③選手登録書!J19)</f>
        <v/>
      </c>
      <c r="N42" s="162"/>
      <c r="O42" s="68" t="str">
        <f>IF(③選手登録書!K19="","",③選手登録書!K19)</f>
        <v/>
      </c>
      <c r="P42" s="1"/>
    </row>
    <row r="43" spans="1:16" x14ac:dyDescent="0.15">
      <c r="A43" s="1"/>
      <c r="B43" s="173" t="str">
        <f>IF(③選手登録書!B20="","",ASC(③選手登録書!B20))</f>
        <v/>
      </c>
      <c r="C43" s="174"/>
      <c r="D43" s="166" t="str">
        <f>IF(③選手登録書!C20="","",③選手登録書!C20)</f>
        <v/>
      </c>
      <c r="E43" s="167"/>
      <c r="F43" s="168" t="str">
        <f>IF(③選手登録書!M20="","",③選手登録書!M20)</f>
        <v/>
      </c>
      <c r="G43" s="169"/>
      <c r="H43" s="169"/>
      <c r="I43" s="170"/>
      <c r="J43" s="29" t="str">
        <f>IF(③選手登録書!G20="","",ASC(③選手登録書!G20))</f>
        <v/>
      </c>
      <c r="K43" s="29" t="str">
        <f>IF(③選手登録書!H20="","",ASC(③選手登録書!H20))</f>
        <v/>
      </c>
      <c r="L43" s="29" t="str">
        <f>IF(③選手登録書!I20="","",ASC(③選手登録書!I20))</f>
        <v/>
      </c>
      <c r="M43" s="161" t="str">
        <f>IF(③選手登録書!J20="","",③選手登録書!J20)</f>
        <v/>
      </c>
      <c r="N43" s="162"/>
      <c r="O43" s="68" t="str">
        <f>IF(③選手登録書!K20="","",③選手登録書!K20)</f>
        <v/>
      </c>
      <c r="P43" s="1"/>
    </row>
    <row r="44" spans="1:16" x14ac:dyDescent="0.15">
      <c r="A44" s="1"/>
      <c r="B44" s="173" t="str">
        <f>IF(③選手登録書!B21="","",ASC(③選手登録書!B21))</f>
        <v/>
      </c>
      <c r="C44" s="174"/>
      <c r="D44" s="166" t="str">
        <f>IF(③選手登録書!C21="","",③選手登録書!C21)</f>
        <v/>
      </c>
      <c r="E44" s="167"/>
      <c r="F44" s="168" t="str">
        <f>IF(③選手登録書!M21="","",③選手登録書!M21)</f>
        <v/>
      </c>
      <c r="G44" s="169"/>
      <c r="H44" s="169"/>
      <c r="I44" s="170"/>
      <c r="J44" s="29" t="str">
        <f>IF(③選手登録書!G21="","",ASC(③選手登録書!G21))</f>
        <v/>
      </c>
      <c r="K44" s="29" t="str">
        <f>IF(③選手登録書!H21="","",ASC(③選手登録書!H21))</f>
        <v/>
      </c>
      <c r="L44" s="29" t="str">
        <f>IF(③選手登録書!I21="","",ASC(③選手登録書!I21))</f>
        <v/>
      </c>
      <c r="M44" s="161" t="str">
        <f>IF(③選手登録書!J21="","",③選手登録書!J21)</f>
        <v/>
      </c>
      <c r="N44" s="162"/>
      <c r="O44" s="68" t="str">
        <f>IF(③選手登録書!K21="","",③選手登録書!K21)</f>
        <v/>
      </c>
      <c r="P44" s="1"/>
    </row>
    <row r="45" spans="1:16" x14ac:dyDescent="0.15">
      <c r="A45" s="1"/>
      <c r="B45" s="173" t="str">
        <f>IF(③選手登録書!B22="","",ASC(③選手登録書!B22))</f>
        <v/>
      </c>
      <c r="C45" s="174"/>
      <c r="D45" s="166" t="str">
        <f>IF(③選手登録書!C22="","",③選手登録書!C22)</f>
        <v/>
      </c>
      <c r="E45" s="167"/>
      <c r="F45" s="168" t="str">
        <f>IF(③選手登録書!M22="","",③選手登録書!M22)</f>
        <v/>
      </c>
      <c r="G45" s="169"/>
      <c r="H45" s="169"/>
      <c r="I45" s="170"/>
      <c r="J45" s="29" t="str">
        <f>IF(③選手登録書!G22="","",ASC(③選手登録書!G22))</f>
        <v/>
      </c>
      <c r="K45" s="29" t="str">
        <f>IF(③選手登録書!H22="","",ASC(③選手登録書!H22))</f>
        <v/>
      </c>
      <c r="L45" s="29" t="str">
        <f>IF(③選手登録書!I22="","",ASC(③選手登録書!I22))</f>
        <v/>
      </c>
      <c r="M45" s="161" t="str">
        <f>IF(③選手登録書!J22="","",③選手登録書!J22)</f>
        <v/>
      </c>
      <c r="N45" s="162"/>
      <c r="O45" s="68" t="str">
        <f>IF(③選手登録書!K22="","",③選手登録書!K22)</f>
        <v/>
      </c>
      <c r="P45" s="1"/>
    </row>
    <row r="46" spans="1:16" x14ac:dyDescent="0.15">
      <c r="A46" s="1"/>
      <c r="B46" s="173" t="str">
        <f>IF(③選手登録書!B23="","",ASC(③選手登録書!B23))</f>
        <v/>
      </c>
      <c r="C46" s="174"/>
      <c r="D46" s="166" t="str">
        <f>IF(③選手登録書!C23="","",③選手登録書!C23)</f>
        <v/>
      </c>
      <c r="E46" s="167"/>
      <c r="F46" s="168" t="str">
        <f>IF(③選手登録書!M23="","",③選手登録書!M23)</f>
        <v/>
      </c>
      <c r="G46" s="169"/>
      <c r="H46" s="169"/>
      <c r="I46" s="170"/>
      <c r="J46" s="29" t="str">
        <f>IF(③選手登録書!G23="","",ASC(③選手登録書!G23))</f>
        <v/>
      </c>
      <c r="K46" s="29" t="str">
        <f>IF(③選手登録書!H23="","",ASC(③選手登録書!H23))</f>
        <v/>
      </c>
      <c r="L46" s="29" t="str">
        <f>IF(③選手登録書!I23="","",ASC(③選手登録書!I23))</f>
        <v/>
      </c>
      <c r="M46" s="161" t="str">
        <f>IF(③選手登録書!J23="","",③選手登録書!J23)</f>
        <v/>
      </c>
      <c r="N46" s="162"/>
      <c r="O46" s="68" t="str">
        <f>IF(③選手登録書!K23="","",③選手登録書!K23)</f>
        <v/>
      </c>
      <c r="P46" s="1"/>
    </row>
    <row r="47" spans="1:16" x14ac:dyDescent="0.15">
      <c r="A47" s="1"/>
      <c r="B47" s="173" t="str">
        <f>IF(③選手登録書!B24="","",ASC(③選手登録書!B24))</f>
        <v/>
      </c>
      <c r="C47" s="174"/>
      <c r="D47" s="166" t="str">
        <f>IF(③選手登録書!C24="","",③選手登録書!C24)</f>
        <v/>
      </c>
      <c r="E47" s="167"/>
      <c r="F47" s="168" t="str">
        <f>IF(③選手登録書!M24="","",③選手登録書!M24)</f>
        <v/>
      </c>
      <c r="G47" s="169"/>
      <c r="H47" s="169"/>
      <c r="I47" s="170"/>
      <c r="J47" s="29" t="str">
        <f>IF(③選手登録書!G24="","",ASC(③選手登録書!G24))</f>
        <v/>
      </c>
      <c r="K47" s="29" t="str">
        <f>IF(③選手登録書!H24="","",ASC(③選手登録書!H24))</f>
        <v/>
      </c>
      <c r="L47" s="29" t="str">
        <f>IF(③選手登録書!I24="","",ASC(③選手登録書!I24))</f>
        <v/>
      </c>
      <c r="M47" s="161" t="str">
        <f>IF(③選手登録書!J24="","",③選手登録書!J24)</f>
        <v/>
      </c>
      <c r="N47" s="162"/>
      <c r="O47" s="68" t="str">
        <f>IF(③選手登録書!K24="","",③選手登録書!K24)</f>
        <v/>
      </c>
      <c r="P47" s="1"/>
    </row>
    <row r="48" spans="1:16" x14ac:dyDescent="0.15">
      <c r="A48" s="1"/>
      <c r="B48" s="173" t="str">
        <f>IF(③選手登録書!B25="","",ASC(③選手登録書!B25))</f>
        <v/>
      </c>
      <c r="C48" s="174"/>
      <c r="D48" s="166" t="str">
        <f>IF(③選手登録書!C25="","",③選手登録書!C25)</f>
        <v/>
      </c>
      <c r="E48" s="167"/>
      <c r="F48" s="168" t="str">
        <f>IF(③選手登録書!M25="","",③選手登録書!M25)</f>
        <v/>
      </c>
      <c r="G48" s="169"/>
      <c r="H48" s="169"/>
      <c r="I48" s="170"/>
      <c r="J48" s="29" t="str">
        <f>IF(③選手登録書!G25="","",ASC(③選手登録書!G25))</f>
        <v/>
      </c>
      <c r="K48" s="29" t="str">
        <f>IF(③選手登録書!H25="","",ASC(③選手登録書!H25))</f>
        <v/>
      </c>
      <c r="L48" s="29" t="str">
        <f>IF(③選手登録書!I25="","",ASC(③選手登録書!I25))</f>
        <v/>
      </c>
      <c r="M48" s="161" t="str">
        <f>IF(③選手登録書!J25="","",③選手登録書!J25)</f>
        <v/>
      </c>
      <c r="N48" s="162"/>
      <c r="O48" s="68" t="str">
        <f>IF(③選手登録書!K25="","",③選手登録書!K25)</f>
        <v/>
      </c>
      <c r="P48" s="1"/>
    </row>
    <row r="49" spans="1:21" x14ac:dyDescent="0.15">
      <c r="A49" s="1"/>
      <c r="B49" s="173" t="str">
        <f>IF(③選手登録書!B26="","",ASC(③選手登録書!B26))</f>
        <v/>
      </c>
      <c r="C49" s="174"/>
      <c r="D49" s="166" t="str">
        <f>IF(③選手登録書!C26="","",③選手登録書!C26)</f>
        <v/>
      </c>
      <c r="E49" s="167"/>
      <c r="F49" s="168" t="str">
        <f>IF(③選手登録書!M26="","",③選手登録書!M26)</f>
        <v/>
      </c>
      <c r="G49" s="169"/>
      <c r="H49" s="169"/>
      <c r="I49" s="170"/>
      <c r="J49" s="29" t="str">
        <f>IF(③選手登録書!G26="","",ASC(③選手登録書!G26))</f>
        <v/>
      </c>
      <c r="K49" s="29" t="str">
        <f>IF(③選手登録書!H26="","",ASC(③選手登録書!H26))</f>
        <v/>
      </c>
      <c r="L49" s="29" t="str">
        <f>IF(③選手登録書!I26="","",ASC(③選手登録書!I26))</f>
        <v/>
      </c>
      <c r="M49" s="161" t="str">
        <f>IF(③選手登録書!J26="","",③選手登録書!J26)</f>
        <v/>
      </c>
      <c r="N49" s="162"/>
      <c r="O49" s="68" t="str">
        <f>IF(③選手登録書!K26="","",③選手登録書!K26)</f>
        <v/>
      </c>
      <c r="P49" s="1"/>
    </row>
    <row r="50" spans="1:21" x14ac:dyDescent="0.15">
      <c r="A50" s="1"/>
      <c r="B50" s="173" t="str">
        <f>IF(③選手登録書!B27="","",ASC(③選手登録書!B27))</f>
        <v/>
      </c>
      <c r="C50" s="174"/>
      <c r="D50" s="166" t="str">
        <f>IF(③選手登録書!C27="","",③選手登録書!C27)</f>
        <v/>
      </c>
      <c r="E50" s="167"/>
      <c r="F50" s="168" t="str">
        <f>IF(③選手登録書!M27="","",③選手登録書!M27)</f>
        <v/>
      </c>
      <c r="G50" s="169"/>
      <c r="H50" s="169"/>
      <c r="I50" s="170"/>
      <c r="J50" s="29" t="str">
        <f>IF(③選手登録書!G27="","",ASC(③選手登録書!G27))</f>
        <v/>
      </c>
      <c r="K50" s="29" t="str">
        <f>IF(③選手登録書!H27="","",ASC(③選手登録書!H27))</f>
        <v/>
      </c>
      <c r="L50" s="29" t="str">
        <f>IF(③選手登録書!I27="","",ASC(③選手登録書!I27))</f>
        <v/>
      </c>
      <c r="M50" s="161" t="str">
        <f>IF(③選手登録書!J27="","",③選手登録書!J27)</f>
        <v/>
      </c>
      <c r="N50" s="162"/>
      <c r="O50" s="68" t="str">
        <f>IF(③選手登録書!K27="","",③選手登録書!K27)</f>
        <v/>
      </c>
      <c r="P50" s="1"/>
    </row>
    <row r="51" spans="1:21" x14ac:dyDescent="0.15">
      <c r="A51" s="1"/>
      <c r="B51" s="173" t="str">
        <f>IF(③選手登録書!B28="","",ASC(③選手登録書!B28))</f>
        <v/>
      </c>
      <c r="C51" s="174"/>
      <c r="D51" s="166" t="str">
        <f>IF(③選手登録書!C28="","",③選手登録書!C28)</f>
        <v/>
      </c>
      <c r="E51" s="167"/>
      <c r="F51" s="168" t="str">
        <f>IF(③選手登録書!M28="","",③選手登録書!M28)</f>
        <v/>
      </c>
      <c r="G51" s="169"/>
      <c r="H51" s="169"/>
      <c r="I51" s="170"/>
      <c r="J51" s="29" t="str">
        <f>IF(③選手登録書!G28="","",ASC(③選手登録書!G28))</f>
        <v/>
      </c>
      <c r="K51" s="29" t="str">
        <f>IF(③選手登録書!H28="","",ASC(③選手登録書!H28))</f>
        <v/>
      </c>
      <c r="L51" s="29" t="str">
        <f>IF(③選手登録書!I28="","",ASC(③選手登録書!I28))</f>
        <v/>
      </c>
      <c r="M51" s="161" t="str">
        <f>IF(③選手登録書!J28="","",③選手登録書!J28)</f>
        <v/>
      </c>
      <c r="N51" s="162"/>
      <c r="O51" s="68" t="str">
        <f>IF(③選手登録書!K28="","",③選手登録書!K28)</f>
        <v/>
      </c>
      <c r="P51" s="1"/>
    </row>
    <row r="52" spans="1:21" x14ac:dyDescent="0.15">
      <c r="A52" s="1"/>
      <c r="B52" s="173" t="str">
        <f>IF(③選手登録書!B29="","",ASC(③選手登録書!B29))</f>
        <v/>
      </c>
      <c r="C52" s="174"/>
      <c r="D52" s="166" t="str">
        <f>IF(③選手登録書!C29="","",③選手登録書!C29)</f>
        <v/>
      </c>
      <c r="E52" s="167"/>
      <c r="F52" s="168" t="str">
        <f>IF(③選手登録書!M29="","",③選手登録書!M29)</f>
        <v/>
      </c>
      <c r="G52" s="169"/>
      <c r="H52" s="169"/>
      <c r="I52" s="170"/>
      <c r="J52" s="29" t="str">
        <f>IF(③選手登録書!G29="","",ASC(③選手登録書!G29))</f>
        <v/>
      </c>
      <c r="K52" s="29" t="str">
        <f>IF(③選手登録書!H29="","",ASC(③選手登録書!H29))</f>
        <v/>
      </c>
      <c r="L52" s="29" t="str">
        <f>IF(③選手登録書!I29="","",ASC(③選手登録書!I29))</f>
        <v/>
      </c>
      <c r="M52" s="161" t="str">
        <f>IF(③選手登録書!J29="","",③選手登録書!J29)</f>
        <v/>
      </c>
      <c r="N52" s="162"/>
      <c r="O52" s="68" t="str">
        <f>IF(③選手登録書!K29="","",③選手登録書!K29)</f>
        <v/>
      </c>
      <c r="P52" s="1"/>
    </row>
    <row r="53" spans="1:21" x14ac:dyDescent="0.15">
      <c r="A53" s="1"/>
      <c r="B53" s="173" t="str">
        <f>IF(③選手登録書!B30="","",ASC(③選手登録書!B30))</f>
        <v/>
      </c>
      <c r="C53" s="174"/>
      <c r="D53" s="166" t="str">
        <f>IF(③選手登録書!C30="","",③選手登録書!C30)</f>
        <v/>
      </c>
      <c r="E53" s="167"/>
      <c r="F53" s="168" t="str">
        <f>IF(③選手登録書!M30="","",③選手登録書!M30)</f>
        <v/>
      </c>
      <c r="G53" s="169"/>
      <c r="H53" s="169"/>
      <c r="I53" s="170"/>
      <c r="J53" s="29" t="str">
        <f>IF(③選手登録書!G30="","",ASC(③選手登録書!G30))</f>
        <v/>
      </c>
      <c r="K53" s="29" t="str">
        <f>IF(③選手登録書!H30="","",ASC(③選手登録書!H30))</f>
        <v/>
      </c>
      <c r="L53" s="29" t="str">
        <f>IF(③選手登録書!I30="","",ASC(③選手登録書!I30))</f>
        <v/>
      </c>
      <c r="M53" s="161" t="str">
        <f>IF(③選手登録書!J30="","",③選手登録書!J30)</f>
        <v/>
      </c>
      <c r="N53" s="162"/>
      <c r="O53" s="68" t="str">
        <f>IF(③選手登録書!K30="","",③選手登録書!K30)</f>
        <v/>
      </c>
      <c r="P53" s="1"/>
    </row>
    <row r="54" spans="1:21" x14ac:dyDescent="0.15">
      <c r="A54" s="1"/>
      <c r="B54" s="173" t="str">
        <f>IF(③選手登録書!B31="","",ASC(③選手登録書!B31))</f>
        <v/>
      </c>
      <c r="C54" s="174"/>
      <c r="D54" s="166" t="str">
        <f>IF(③選手登録書!C31="","",③選手登録書!C31)</f>
        <v/>
      </c>
      <c r="E54" s="167"/>
      <c r="F54" s="168" t="str">
        <f>IF(③選手登録書!M31="","",③選手登録書!M31)</f>
        <v/>
      </c>
      <c r="G54" s="169"/>
      <c r="H54" s="169"/>
      <c r="I54" s="170"/>
      <c r="J54" s="29" t="str">
        <f>IF(③選手登録書!G31="","",ASC(③選手登録書!G31))</f>
        <v/>
      </c>
      <c r="K54" s="29" t="str">
        <f>IF(③選手登録書!H31="","",ASC(③選手登録書!H31))</f>
        <v/>
      </c>
      <c r="L54" s="29" t="str">
        <f>IF(③選手登録書!I31="","",ASC(③選手登録書!I31))</f>
        <v/>
      </c>
      <c r="M54" s="161" t="str">
        <f>IF(③選手登録書!J31="","",③選手登録書!J31)</f>
        <v/>
      </c>
      <c r="N54" s="162"/>
      <c r="O54" s="68" t="str">
        <f>IF(③選手登録書!K31="","",③選手登録書!K31)</f>
        <v/>
      </c>
      <c r="P54" s="1"/>
    </row>
    <row r="55" spans="1:21" x14ac:dyDescent="0.15">
      <c r="A55" s="1"/>
      <c r="B55" s="173" t="str">
        <f>IF(③選手登録書!B32="","",ASC(③選手登録書!B32))</f>
        <v/>
      </c>
      <c r="C55" s="174"/>
      <c r="D55" s="166" t="str">
        <f>IF(③選手登録書!C32="","",③選手登録書!C32)</f>
        <v/>
      </c>
      <c r="E55" s="167"/>
      <c r="F55" s="168" t="str">
        <f>IF(③選手登録書!M32="","",③選手登録書!M32)</f>
        <v/>
      </c>
      <c r="G55" s="169"/>
      <c r="H55" s="169"/>
      <c r="I55" s="170"/>
      <c r="J55" s="29" t="str">
        <f>IF(③選手登録書!G32="","",ASC(③選手登録書!G32))</f>
        <v/>
      </c>
      <c r="K55" s="29" t="str">
        <f>IF(③選手登録書!H32="","",ASC(③選手登録書!H32))</f>
        <v/>
      </c>
      <c r="L55" s="29" t="str">
        <f>IF(③選手登録書!I32="","",ASC(③選手登録書!I32))</f>
        <v/>
      </c>
      <c r="M55" s="161" t="str">
        <f>IF(③選手登録書!J32="","",③選手登録書!J32)</f>
        <v/>
      </c>
      <c r="N55" s="162"/>
      <c r="O55" s="68" t="str">
        <f>IF(③選手登録書!K32="","",③選手登録書!K32)</f>
        <v/>
      </c>
      <c r="P55" s="1"/>
    </row>
    <row r="56" spans="1:21" x14ac:dyDescent="0.15">
      <c r="A56" s="1"/>
      <c r="B56" s="173" t="str">
        <f>IF(③選手登録書!B33="","",ASC(③選手登録書!B33))</f>
        <v/>
      </c>
      <c r="C56" s="174"/>
      <c r="D56" s="166" t="str">
        <f>IF(③選手登録書!C33="","",③選手登録書!C33)</f>
        <v/>
      </c>
      <c r="E56" s="167"/>
      <c r="F56" s="168" t="str">
        <f>IF(③選手登録書!M33="","",③選手登録書!M33)</f>
        <v/>
      </c>
      <c r="G56" s="169"/>
      <c r="H56" s="169"/>
      <c r="I56" s="170"/>
      <c r="J56" s="29" t="str">
        <f>IF(③選手登録書!G33="","",ASC(③選手登録書!G33))</f>
        <v/>
      </c>
      <c r="K56" s="29" t="str">
        <f>IF(③選手登録書!H33="","",ASC(③選手登録書!H33))</f>
        <v/>
      </c>
      <c r="L56" s="29" t="str">
        <f>IF(③選手登録書!I33="","",ASC(③選手登録書!I33))</f>
        <v/>
      </c>
      <c r="M56" s="161" t="str">
        <f>IF(③選手登録書!J33="","",③選手登録書!J33)</f>
        <v/>
      </c>
      <c r="N56" s="162"/>
      <c r="O56" s="68" t="str">
        <f>IF(③選手登録書!K33="","",③選手登録書!K33)</f>
        <v/>
      </c>
      <c r="P56" s="1"/>
    </row>
    <row r="57" spans="1:21" x14ac:dyDescent="0.15">
      <c r="A57" s="1"/>
      <c r="B57" s="173" t="str">
        <f>IF(③選手登録書!B34="","",ASC(③選手登録書!B34))</f>
        <v/>
      </c>
      <c r="C57" s="174"/>
      <c r="D57" s="166" t="str">
        <f>IF(③選手登録書!C34="","",③選手登録書!C34)</f>
        <v/>
      </c>
      <c r="E57" s="167"/>
      <c r="F57" s="168" t="str">
        <f>IF(③選手登録書!M34="","",③選手登録書!M34)</f>
        <v/>
      </c>
      <c r="G57" s="169"/>
      <c r="H57" s="169"/>
      <c r="I57" s="170"/>
      <c r="J57" s="29" t="str">
        <f>IF(③選手登録書!G34="","",ASC(③選手登録書!G34))</f>
        <v/>
      </c>
      <c r="K57" s="29" t="str">
        <f>IF(③選手登録書!H34="","",ASC(③選手登録書!H34))</f>
        <v/>
      </c>
      <c r="L57" s="29" t="str">
        <f>IF(③選手登録書!I34="","",ASC(③選手登録書!I34))</f>
        <v/>
      </c>
      <c r="M57" s="161" t="str">
        <f>IF(③選手登録書!J34="","",③選手登録書!J34)</f>
        <v/>
      </c>
      <c r="N57" s="162"/>
      <c r="O57" s="68" t="str">
        <f>IF(③選手登録書!K34="","",③選手登録書!K34)</f>
        <v/>
      </c>
      <c r="P57" s="1"/>
    </row>
    <row r="58" spans="1:21" x14ac:dyDescent="0.15">
      <c r="A58" s="1"/>
      <c r="B58" s="173" t="str">
        <f>IF(③選手登録書!B35="","",ASC(③選手登録書!B35))</f>
        <v/>
      </c>
      <c r="C58" s="174"/>
      <c r="D58" s="166" t="str">
        <f>IF(③選手登録書!C35="","",③選手登録書!C35)</f>
        <v/>
      </c>
      <c r="E58" s="167"/>
      <c r="F58" s="168" t="str">
        <f>IF(③選手登録書!M35="","",③選手登録書!M35)</f>
        <v/>
      </c>
      <c r="G58" s="169"/>
      <c r="H58" s="169"/>
      <c r="I58" s="170"/>
      <c r="J58" s="29" t="str">
        <f>IF(③選手登録書!G35="","",ASC(③選手登録書!G35))</f>
        <v/>
      </c>
      <c r="K58" s="29" t="str">
        <f>IF(③選手登録書!H35="","",ASC(③選手登録書!H35))</f>
        <v/>
      </c>
      <c r="L58" s="29" t="str">
        <f>IF(③選手登録書!I35="","",ASC(③選手登録書!I35))</f>
        <v/>
      </c>
      <c r="M58" s="161" t="str">
        <f>IF(③選手登録書!J35="","",③選手登録書!J35)</f>
        <v/>
      </c>
      <c r="N58" s="162"/>
      <c r="O58" s="68" t="str">
        <f>IF(③選手登録書!K35="","",③選手登録書!K35)</f>
        <v/>
      </c>
      <c r="P58" s="1"/>
    </row>
    <row r="59" spans="1:21" x14ac:dyDescent="0.15">
      <c r="A59" s="1"/>
      <c r="B59" s="173" t="str">
        <f>IF(③選手登録書!B36="","",ASC(③選手登録書!B36))</f>
        <v/>
      </c>
      <c r="C59" s="174"/>
      <c r="D59" s="166" t="str">
        <f>IF(③選手登録書!C36="","",③選手登録書!C36)</f>
        <v/>
      </c>
      <c r="E59" s="167"/>
      <c r="F59" s="168" t="str">
        <f>IF(③選手登録書!M36="","",③選手登録書!M36)</f>
        <v/>
      </c>
      <c r="G59" s="169"/>
      <c r="H59" s="169"/>
      <c r="I59" s="170"/>
      <c r="J59" s="29" t="str">
        <f>IF(③選手登録書!G36="","",ASC(③選手登録書!G36))</f>
        <v/>
      </c>
      <c r="K59" s="29" t="str">
        <f>IF(③選手登録書!H36="","",ASC(③選手登録書!H36))</f>
        <v/>
      </c>
      <c r="L59" s="29" t="str">
        <f>IF(③選手登録書!I36="","",ASC(③選手登録書!I36))</f>
        <v/>
      </c>
      <c r="M59" s="161" t="str">
        <f>IF(③選手登録書!J36="","",③選手登録書!J36)</f>
        <v/>
      </c>
      <c r="N59" s="162"/>
      <c r="O59" s="68" t="str">
        <f>IF(③選手登録書!K36="","",③選手登録書!K36)</f>
        <v/>
      </c>
      <c r="P59" s="1"/>
    </row>
    <row r="60" spans="1:21" x14ac:dyDescent="0.15">
      <c r="A60" s="1"/>
      <c r="B60" s="173" t="str">
        <f>IF(③選手登録書!B37="","",ASC(③選手登録書!B37))</f>
        <v/>
      </c>
      <c r="C60" s="174"/>
      <c r="D60" s="166" t="str">
        <f>IF(③選手登録書!C37="","",③選手登録書!C37)</f>
        <v/>
      </c>
      <c r="E60" s="167"/>
      <c r="F60" s="168" t="str">
        <f>IF(③選手登録書!M37="","",③選手登録書!M37)</f>
        <v/>
      </c>
      <c r="G60" s="169"/>
      <c r="H60" s="169"/>
      <c r="I60" s="170"/>
      <c r="J60" s="29" t="str">
        <f>IF(③選手登録書!G37="","",ASC(③選手登録書!G37))</f>
        <v/>
      </c>
      <c r="K60" s="29" t="str">
        <f>IF(③選手登録書!H37="","",ASC(③選手登録書!H37))</f>
        <v/>
      </c>
      <c r="L60" s="29" t="str">
        <f>IF(③選手登録書!I37="","",ASC(③選手登録書!I37))</f>
        <v/>
      </c>
      <c r="M60" s="161" t="str">
        <f>IF(③選手登録書!J37="","",③選手登録書!J37)</f>
        <v/>
      </c>
      <c r="N60" s="162"/>
      <c r="O60" s="68" t="str">
        <f>IF(③選手登録書!K37="","",③選手登録書!K37)</f>
        <v/>
      </c>
      <c r="P60" s="1"/>
    </row>
    <row r="61" spans="1:21" x14ac:dyDescent="0.15">
      <c r="A61" s="1"/>
      <c r="B61" s="173" t="str">
        <f>IF(③選手登録書!B38="","",ASC(③選手登録書!B38))</f>
        <v/>
      </c>
      <c r="C61" s="174"/>
      <c r="D61" s="166" t="str">
        <f>IF(③選手登録書!C38="","",③選手登録書!C38)</f>
        <v/>
      </c>
      <c r="E61" s="167"/>
      <c r="F61" s="168" t="str">
        <f>IF(③選手登録書!M38="","",③選手登録書!M38)</f>
        <v/>
      </c>
      <c r="G61" s="169"/>
      <c r="H61" s="169"/>
      <c r="I61" s="170"/>
      <c r="J61" s="29" t="str">
        <f>IF(③選手登録書!G38="","",ASC(③選手登録書!G38))</f>
        <v/>
      </c>
      <c r="K61" s="29" t="str">
        <f>IF(③選手登録書!H38="","",ASC(③選手登録書!H38))</f>
        <v/>
      </c>
      <c r="L61" s="29" t="str">
        <f>IF(③選手登録書!I38="","",ASC(③選手登録書!I38))</f>
        <v/>
      </c>
      <c r="M61" s="161" t="str">
        <f>IF(③選手登録書!J38="","",③選手登録書!J38)</f>
        <v/>
      </c>
      <c r="N61" s="162"/>
      <c r="O61" s="68" t="str">
        <f>IF(③選手登録書!K38="","",③選手登録書!K38)</f>
        <v/>
      </c>
      <c r="P61" s="2"/>
      <c r="Q61" s="2"/>
      <c r="R61" s="2"/>
      <c r="S61" s="3"/>
      <c r="T61" s="2"/>
      <c r="U61" s="2"/>
    </row>
    <row r="62" spans="1:21" x14ac:dyDescent="0.15">
      <c r="A62" s="1"/>
      <c r="B62" s="173" t="str">
        <f>IF(③選手登録書!B39="","",ASC(③選手登録書!B39))</f>
        <v/>
      </c>
      <c r="C62" s="174"/>
      <c r="D62" s="166" t="str">
        <f>IF(③選手登録書!C39="","",③選手登録書!C39)</f>
        <v/>
      </c>
      <c r="E62" s="167"/>
      <c r="F62" s="168" t="str">
        <f>IF(③選手登録書!M39="","",③選手登録書!M39)</f>
        <v/>
      </c>
      <c r="G62" s="169"/>
      <c r="H62" s="169"/>
      <c r="I62" s="170"/>
      <c r="J62" s="29" t="str">
        <f>IF(③選手登録書!G39="","",ASC(③選手登録書!G39))</f>
        <v/>
      </c>
      <c r="K62" s="29" t="str">
        <f>IF(③選手登録書!H39="","",ASC(③選手登録書!H39))</f>
        <v/>
      </c>
      <c r="L62" s="29" t="str">
        <f>IF(③選手登録書!I39="","",ASC(③選手登録書!I39))</f>
        <v/>
      </c>
      <c r="M62" s="161" t="str">
        <f>IF(③選手登録書!J39="","",③選手登録書!J39)</f>
        <v/>
      </c>
      <c r="N62" s="162"/>
      <c r="O62" s="68" t="str">
        <f>IF(③選手登録書!K39="","",③選手登録書!K39)</f>
        <v/>
      </c>
      <c r="P62" s="2"/>
      <c r="Q62" s="2"/>
      <c r="R62" s="4"/>
      <c r="S62" s="2"/>
      <c r="T62" s="3"/>
      <c r="U62" s="2"/>
    </row>
    <row r="63" spans="1:21" x14ac:dyDescent="0.15">
      <c r="A63" s="1"/>
      <c r="B63" s="173" t="str">
        <f>IF(③選手登録書!B40="","",ASC(③選手登録書!B40))</f>
        <v/>
      </c>
      <c r="C63" s="174"/>
      <c r="D63" s="166" t="str">
        <f>IF(③選手登録書!C40="","",③選手登録書!C40)</f>
        <v/>
      </c>
      <c r="E63" s="167"/>
      <c r="F63" s="168" t="str">
        <f>IF(③選手登録書!M40="","",③選手登録書!M40)</f>
        <v/>
      </c>
      <c r="G63" s="169"/>
      <c r="H63" s="169"/>
      <c r="I63" s="170"/>
      <c r="J63" s="29" t="str">
        <f>IF(③選手登録書!G40="","",ASC(③選手登録書!G40))</f>
        <v/>
      </c>
      <c r="K63" s="29" t="str">
        <f>IF(③選手登録書!H40="","",ASC(③選手登録書!H40))</f>
        <v/>
      </c>
      <c r="L63" s="29" t="str">
        <f>IF(③選手登録書!I40="","",ASC(③選手登録書!I40))</f>
        <v/>
      </c>
      <c r="M63" s="161" t="str">
        <f>IF(③選手登録書!J40="","",③選手登録書!J40)</f>
        <v/>
      </c>
      <c r="N63" s="162"/>
      <c r="O63" s="68" t="str">
        <f>IF(③選手登録書!K40="","",③選手登録書!K40)</f>
        <v/>
      </c>
      <c r="P63" s="2"/>
      <c r="Q63" s="2"/>
      <c r="R63" s="2"/>
      <c r="S63" s="3"/>
      <c r="T63" s="3"/>
      <c r="U63" s="2"/>
    </row>
    <row r="64" spans="1:21" ht="14.25" thickBot="1" x14ac:dyDescent="0.2">
      <c r="A64" s="1"/>
      <c r="B64" s="189" t="str">
        <f>IF(③選手登録書!B41="","",ASC(③選手登録書!B41))</f>
        <v/>
      </c>
      <c r="C64" s="190"/>
      <c r="D64" s="180" t="str">
        <f>IF(③選手登録書!C41="","",③選手登録書!C41)</f>
        <v/>
      </c>
      <c r="E64" s="181"/>
      <c r="F64" s="182" t="str">
        <f>IF(③選手登録書!M41="","",③選手登録書!M41)</f>
        <v/>
      </c>
      <c r="G64" s="183"/>
      <c r="H64" s="183"/>
      <c r="I64" s="184"/>
      <c r="J64" s="127" t="str">
        <f>IF(③選手登録書!G41="","",ASC(③選手登録書!G41))</f>
        <v/>
      </c>
      <c r="K64" s="127" t="str">
        <f>IF(③選手登録書!H41="","",ASC(③選手登録書!H41))</f>
        <v/>
      </c>
      <c r="L64" s="127" t="str">
        <f>IF(③選手登録書!I41="","",ASC(③選手登録書!I41))</f>
        <v/>
      </c>
      <c r="M64" s="178" t="str">
        <f>IF(③選手登録書!J41="","",③選手登録書!J41)</f>
        <v/>
      </c>
      <c r="N64" s="179"/>
      <c r="O64" s="128" t="str">
        <f>IF(③選手登録書!K41="","",③選手登録書!K41)</f>
        <v/>
      </c>
      <c r="P64" s="2"/>
      <c r="Q64" s="2"/>
      <c r="R64" s="2"/>
      <c r="S64" s="2"/>
      <c r="T64" s="2"/>
      <c r="U64" s="2"/>
    </row>
    <row r="65" spans="2:21" x14ac:dyDescent="0.15">
      <c r="B65" s="1"/>
      <c r="C65" s="2"/>
      <c r="D65" s="2"/>
      <c r="E65" s="2"/>
      <c r="F65" s="2"/>
      <c r="G65" s="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2:21" x14ac:dyDescent="0.15">
      <c r="B66" s="1"/>
      <c r="C66" s="2"/>
      <c r="D66" s="2"/>
      <c r="E66" s="6"/>
      <c r="F66" s="2"/>
      <c r="G66" s="7"/>
      <c r="H66" s="2"/>
      <c r="I66" s="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2:21" x14ac:dyDescent="0.15">
      <c r="B67" s="1"/>
      <c r="C67" s="2"/>
      <c r="D67" s="2"/>
      <c r="E67" s="2"/>
      <c r="F67" s="2"/>
      <c r="G67" s="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2:21" x14ac:dyDescent="0.15">
      <c r="B68" s="1"/>
      <c r="C68" s="2"/>
      <c r="D68" s="2"/>
      <c r="E68" s="6"/>
      <c r="F68" s="2"/>
      <c r="G68" s="7"/>
      <c r="H68" s="2"/>
      <c r="I68" s="8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2:21" x14ac:dyDescent="0.15">
      <c r="B69" s="1"/>
      <c r="C69" s="2"/>
      <c r="D69" s="2"/>
      <c r="E69" s="2"/>
      <c r="F69" s="2"/>
      <c r="G69" s="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2:21" x14ac:dyDescent="0.15">
      <c r="B70" s="1"/>
      <c r="C70" s="2"/>
      <c r="D70" s="2"/>
      <c r="E70" s="6"/>
      <c r="F70" s="2"/>
      <c r="G70" s="7"/>
      <c r="H70" s="2"/>
      <c r="I70" s="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2:21" x14ac:dyDescent="0.15">
      <c r="B71" s="1"/>
      <c r="C71" s="2"/>
      <c r="D71" s="2"/>
      <c r="E71" s="2"/>
      <c r="F71" s="2"/>
      <c r="G71" s="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2:21" x14ac:dyDescent="0.15">
      <c r="B72" s="1"/>
      <c r="C72" s="2"/>
      <c r="D72" s="2"/>
      <c r="E72" s="6"/>
      <c r="F72" s="2"/>
      <c r="G72" s="7"/>
      <c r="H72" s="2"/>
      <c r="I72" s="8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2:21" x14ac:dyDescent="0.15">
      <c r="C73" s="2"/>
      <c r="D73" s="2"/>
      <c r="E73" s="2"/>
      <c r="F73" s="2"/>
      <c r="G73" s="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2:21" x14ac:dyDescent="0.15">
      <c r="C74" s="2"/>
      <c r="D74" s="2"/>
      <c r="E74" s="6"/>
      <c r="F74" s="2"/>
      <c r="G74" s="7"/>
      <c r="H74" s="2"/>
      <c r="I74" s="8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2:21" x14ac:dyDescent="0.15">
      <c r="C75" s="2"/>
      <c r="D75" s="2"/>
      <c r="E75" s="2"/>
      <c r="F75" s="2"/>
      <c r="G75" s="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2:21" x14ac:dyDescent="0.15">
      <c r="C76" s="2"/>
      <c r="D76" s="2"/>
      <c r="E76" s="6"/>
      <c r="F76" s="2"/>
      <c r="G76" s="7"/>
      <c r="H76" s="2"/>
      <c r="I76" s="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2:21" x14ac:dyDescent="0.15">
      <c r="C77" s="2"/>
      <c r="D77" s="2"/>
      <c r="E77" s="2"/>
      <c r="F77" s="2"/>
      <c r="G77" s="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2:21" x14ac:dyDescent="0.15">
      <c r="C78" s="2"/>
      <c r="D78" s="2"/>
      <c r="E78" s="6"/>
      <c r="F78" s="2"/>
      <c r="G78" s="7"/>
      <c r="H78" s="2"/>
      <c r="I78" s="8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2:21" x14ac:dyDescent="0.15">
      <c r="C79" s="2"/>
      <c r="D79" s="2"/>
      <c r="E79" s="2"/>
      <c r="F79" s="2"/>
      <c r="G79" s="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2:21" x14ac:dyDescent="0.15">
      <c r="C80" s="2"/>
      <c r="D80" s="2"/>
      <c r="E80" s="6"/>
      <c r="F80" s="2"/>
      <c r="G80" s="7"/>
      <c r="H80" s="2"/>
      <c r="I80" s="8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3:21" x14ac:dyDescent="0.15">
      <c r="C81" s="2"/>
      <c r="D81" s="2"/>
      <c r="E81" s="2"/>
      <c r="F81" s="2"/>
      <c r="G81" s="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3:21" x14ac:dyDescent="0.15">
      <c r="C82" s="2"/>
      <c r="D82" s="2"/>
      <c r="E82" s="6"/>
      <c r="F82" s="2"/>
      <c r="G82" s="7"/>
      <c r="H82" s="2"/>
      <c r="I82" s="8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</sheetData>
  <customSheetViews>
    <customSheetView guid="{5F77EBF4-401B-4C53-AD39-DF5B76E7FAC6}" scale="85" showPageBreaks="1" zeroValues="0" printArea="1" view="pageBreakPreview">
      <selection activeCell="N5" sqref="N5"/>
      <pageMargins left="0.11811023622047245" right="0.11811023622047245" top="0.31496062992125984" bottom="0" header="0.27559055118110237" footer="0.19685039370078741"/>
      <printOptions horizontalCentered="1" verticalCentered="1"/>
      <pageSetup paperSize="9" scale="97" orientation="portrait" horizontalDpi="720" verticalDpi="720" r:id="rId1"/>
      <headerFooter alignWithMargins="0"/>
    </customSheetView>
  </customSheetViews>
  <mergeCells count="188">
    <mergeCell ref="B2:O2"/>
    <mergeCell ref="D32:E32"/>
    <mergeCell ref="D33:E33"/>
    <mergeCell ref="D29:E29"/>
    <mergeCell ref="D28:E28"/>
    <mergeCell ref="M10:O10"/>
    <mergeCell ref="M9:O9"/>
    <mergeCell ref="M8:O8"/>
    <mergeCell ref="M7:O7"/>
    <mergeCell ref="E3:H3"/>
    <mergeCell ref="M11:N11"/>
    <mergeCell ref="M12:N12"/>
    <mergeCell ref="N4:O4"/>
    <mergeCell ref="N5:O5"/>
    <mergeCell ref="N6:O6"/>
    <mergeCell ref="I3:L3"/>
    <mergeCell ref="E4:H4"/>
    <mergeCell ref="D6:L6"/>
    <mergeCell ref="D12:E12"/>
    <mergeCell ref="H11:J11"/>
    <mergeCell ref="H12:J12"/>
    <mergeCell ref="I4:L4"/>
    <mergeCell ref="K9:L9"/>
    <mergeCell ref="B12:C12"/>
    <mergeCell ref="F41:I41"/>
    <mergeCell ref="B64:C64"/>
    <mergeCell ref="B38:C38"/>
    <mergeCell ref="B40:C40"/>
    <mergeCell ref="B41:C41"/>
    <mergeCell ref="B49:C49"/>
    <mergeCell ref="B50:C50"/>
    <mergeCell ref="B51:C51"/>
    <mergeCell ref="B47:C47"/>
    <mergeCell ref="B45:C45"/>
    <mergeCell ref="B46:C46"/>
    <mergeCell ref="B44:C44"/>
    <mergeCell ref="B48:C48"/>
    <mergeCell ref="B60:C60"/>
    <mergeCell ref="B61:C61"/>
    <mergeCell ref="B62:C62"/>
    <mergeCell ref="B63:C63"/>
    <mergeCell ref="B55:C55"/>
    <mergeCell ref="B57:C57"/>
    <mergeCell ref="B56:C56"/>
    <mergeCell ref="B58:C58"/>
    <mergeCell ref="F53:I53"/>
    <mergeCell ref="F54:I54"/>
    <mergeCell ref="B59:C59"/>
    <mergeCell ref="B39:C39"/>
    <mergeCell ref="B42:C42"/>
    <mergeCell ref="B43:C43"/>
    <mergeCell ref="F36:I36"/>
    <mergeCell ref="F37:I37"/>
    <mergeCell ref="F38:I38"/>
    <mergeCell ref="D43:E43"/>
    <mergeCell ref="D44:E44"/>
    <mergeCell ref="D53:E53"/>
    <mergeCell ref="D46:E46"/>
    <mergeCell ref="D36:E36"/>
    <mergeCell ref="D42:E42"/>
    <mergeCell ref="D45:E45"/>
    <mergeCell ref="D37:E37"/>
    <mergeCell ref="D38:E38"/>
    <mergeCell ref="D39:E39"/>
    <mergeCell ref="D40:E40"/>
    <mergeCell ref="F39:I39"/>
    <mergeCell ref="F45:I45"/>
    <mergeCell ref="B54:C54"/>
    <mergeCell ref="F40:I40"/>
    <mergeCell ref="D58:E58"/>
    <mergeCell ref="D59:E59"/>
    <mergeCell ref="D60:E60"/>
    <mergeCell ref="D62:E62"/>
    <mergeCell ref="F63:I63"/>
    <mergeCell ref="F64:I64"/>
    <mergeCell ref="F59:I59"/>
    <mergeCell ref="B52:C52"/>
    <mergeCell ref="B32:C32"/>
    <mergeCell ref="B33:C33"/>
    <mergeCell ref="B34:C34"/>
    <mergeCell ref="B35:C35"/>
    <mergeCell ref="B36:C36"/>
    <mergeCell ref="B37:C37"/>
    <mergeCell ref="D41:E41"/>
    <mergeCell ref="F43:I43"/>
    <mergeCell ref="F44:I44"/>
    <mergeCell ref="F42:I42"/>
    <mergeCell ref="D47:E47"/>
    <mergeCell ref="D48:E48"/>
    <mergeCell ref="F51:I51"/>
    <mergeCell ref="F52:I52"/>
    <mergeCell ref="D49:E49"/>
    <mergeCell ref="B53:C53"/>
    <mergeCell ref="M59:N59"/>
    <mergeCell ref="M60:N60"/>
    <mergeCell ref="M57:N57"/>
    <mergeCell ref="D54:E54"/>
    <mergeCell ref="D55:E55"/>
    <mergeCell ref="D50:E50"/>
    <mergeCell ref="D51:E51"/>
    <mergeCell ref="D52:E52"/>
    <mergeCell ref="M64:N64"/>
    <mergeCell ref="D56:E56"/>
    <mergeCell ref="F60:I60"/>
    <mergeCell ref="F61:I61"/>
    <mergeCell ref="M62:N62"/>
    <mergeCell ref="M63:N63"/>
    <mergeCell ref="M52:N52"/>
    <mergeCell ref="M53:N53"/>
    <mergeCell ref="M50:N50"/>
    <mergeCell ref="D63:E63"/>
    <mergeCell ref="M61:N61"/>
    <mergeCell ref="M55:N55"/>
    <mergeCell ref="D61:E61"/>
    <mergeCell ref="F62:I62"/>
    <mergeCell ref="D64:E64"/>
    <mergeCell ref="D57:E57"/>
    <mergeCell ref="M40:N40"/>
    <mergeCell ref="M41:N41"/>
    <mergeCell ref="M42:N42"/>
    <mergeCell ref="M35:N35"/>
    <mergeCell ref="F55:I55"/>
    <mergeCell ref="F56:I56"/>
    <mergeCell ref="F57:I57"/>
    <mergeCell ref="F50:I50"/>
    <mergeCell ref="F58:I58"/>
    <mergeCell ref="M58:N58"/>
    <mergeCell ref="F46:I46"/>
    <mergeCell ref="F47:I47"/>
    <mergeCell ref="F48:I48"/>
    <mergeCell ref="F49:I49"/>
    <mergeCell ref="M48:N48"/>
    <mergeCell ref="M49:N49"/>
    <mergeCell ref="M51:N51"/>
    <mergeCell ref="M56:N56"/>
    <mergeCell ref="M44:N44"/>
    <mergeCell ref="M45:N45"/>
    <mergeCell ref="M46:N46"/>
    <mergeCell ref="M47:N47"/>
    <mergeCell ref="M43:N43"/>
    <mergeCell ref="M54:N54"/>
    <mergeCell ref="B29:C29"/>
    <mergeCell ref="B30:C30"/>
    <mergeCell ref="B31:C31"/>
    <mergeCell ref="D11:E11"/>
    <mergeCell ref="K7:L7"/>
    <mergeCell ref="K8:L8"/>
    <mergeCell ref="M39:N39"/>
    <mergeCell ref="M32:N32"/>
    <mergeCell ref="M33:N33"/>
    <mergeCell ref="M36:N36"/>
    <mergeCell ref="M37:N37"/>
    <mergeCell ref="M38:N38"/>
    <mergeCell ref="M34:N34"/>
    <mergeCell ref="F28:I28"/>
    <mergeCell ref="F29:I29"/>
    <mergeCell ref="D31:E31"/>
    <mergeCell ref="D30:E30"/>
    <mergeCell ref="F34:I34"/>
    <mergeCell ref="D34:E34"/>
    <mergeCell ref="M14:O19"/>
    <mergeCell ref="M28:N28"/>
    <mergeCell ref="M31:N31"/>
    <mergeCell ref="M29:N29"/>
    <mergeCell ref="M30:N30"/>
    <mergeCell ref="K10:L10"/>
    <mergeCell ref="D35:E35"/>
    <mergeCell ref="F35:I35"/>
    <mergeCell ref="F30:I30"/>
    <mergeCell ref="F31:I31"/>
    <mergeCell ref="F32:I32"/>
    <mergeCell ref="F33:I33"/>
    <mergeCell ref="B3:D3"/>
    <mergeCell ref="B7:B10"/>
    <mergeCell ref="F5:L5"/>
    <mergeCell ref="F11:G11"/>
    <mergeCell ref="B4:D4"/>
    <mergeCell ref="B5:E5"/>
    <mergeCell ref="K11:L11"/>
    <mergeCell ref="K12:L12"/>
    <mergeCell ref="B28:C28"/>
    <mergeCell ref="F7:J7"/>
    <mergeCell ref="F8:J8"/>
    <mergeCell ref="F9:J9"/>
    <mergeCell ref="F10:J10"/>
    <mergeCell ref="F12:G12"/>
    <mergeCell ref="E20:I20"/>
    <mergeCell ref="B11:C11"/>
  </mergeCells>
  <phoneticPr fontId="1"/>
  <printOptions horizontalCentered="1" verticalCentered="1"/>
  <pageMargins left="0.11811023622047245" right="0.11811023622047245" top="0.31496062992125984" bottom="0" header="0.27559055118110237" footer="0.19685039370078741"/>
  <pageSetup paperSize="9" scale="97" orientation="portrait" horizontalDpi="720" verticalDpi="72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①入力注意事項</vt:lpstr>
      <vt:lpstr>②チーム登録書</vt:lpstr>
      <vt:lpstr>③選手登録書</vt:lpstr>
      <vt:lpstr>入力データ一覧</vt:lpstr>
      <vt:lpstr>冊子掲載書類（参考）</vt:lpstr>
      <vt:lpstr>①入力注意事項!Print_Area</vt:lpstr>
      <vt:lpstr>②チーム登録書!Print_Area</vt:lpstr>
      <vt:lpstr>③選手登録書!Print_Area</vt:lpstr>
      <vt:lpstr>'冊子掲載書類（参考）'!Print_Area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県リーグ登録用紙(2017版)</dc:title>
  <dc:creator>沖縄県サッカー協会</dc:creator>
  <cp:lastModifiedBy>G-TUNE</cp:lastModifiedBy>
  <cp:revision>20170321</cp:revision>
  <cp:lastPrinted>2020-02-29T15:09:23Z</cp:lastPrinted>
  <dcterms:created xsi:type="dcterms:W3CDTF">2000-11-07T07:42:00Z</dcterms:created>
  <dcterms:modified xsi:type="dcterms:W3CDTF">2021-06-26T03:53:20Z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9bc2233d-4ab6-4802-95c1-fa4a37ff257b</vt:lpwstr>
  </property>
</Properties>
</file>